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updateLinks="never" codeName="ThisWorkbook"/>
  <xr:revisionPtr revIDLastSave="113" documentId="8_{8B57598F-C3A4-4D69-918B-8DA347ABE349}" xr6:coauthVersionLast="47" xr6:coauthVersionMax="47" xr10:uidLastSave="{345B9602-4EA0-4C39-A8C3-9F7A1824F329}"/>
  <workbookProtection workbookAlgorithmName="SHA-512" workbookHashValue="j5QiIbTdP33SuOwiaSGnOs/pb/DLBM+LkrMdONh7ulnCZcJYp+ippqprPbt6FrgXTUV0QGYdyLXjeOGYos4RQQ==" workbookSaltValue="TdP96G1v8M5LQSNVoSO6KA==" workbookSpinCount="100000" lockStructure="1"/>
  <bookViews>
    <workbookView xWindow="-38510" yWindow="-5830" windowWidth="38620" windowHeight="21100" xr2:uid="{00000000-000D-0000-FFFF-FFFF00000000}"/>
  </bookViews>
  <sheets>
    <sheet name="Sortie du marché" sheetId="6" r:id="rId1"/>
    <sheet name="Listes" sheetId="2" state="hidden" r:id="rId2"/>
    <sheet name="Molécules pancanadiennes" sheetId="7" state="hidden" r:id="rId3"/>
  </sheets>
  <definedNames>
    <definedName name="_xlnm._FilterDatabase" localSheetId="2" hidden="1">'Molécules pancanadiennes'!$A$2:$C$2</definedName>
    <definedName name="BRP">Listes!$B$12:$B$32</definedName>
    <definedName name="Competitors">Listes!$E$4:$E$8</definedName>
    <definedName name="Cross_Lic">Listes!$G$13:$G$14</definedName>
    <definedName name="Declaration">Listes!$D$4:$D$5</definedName>
    <definedName name="hc_dbase">Listes!$D$13:$D$15</definedName>
    <definedName name="LIST_CONF">Listes!$D$25:$D$28</definedName>
    <definedName name="LIST_PT">Listes!$B$35:$B$47</definedName>
    <definedName name="MFR_STOCK">Listes!$D$19:$D$21</definedName>
    <definedName name="No">Listes!$G$13:$G$14</definedName>
    <definedName name="Not_assess">Listes!$B$18:$B$20</definedName>
    <definedName name="pancan_mol">'Molécules pancanadiennes'!$A$4:$A$172</definedName>
    <definedName name="pancan_mols">Listes!$G$20:$G$86</definedName>
    <definedName name="pancan_prices">'Molécules pancanadiennes'!$C$4:$C$172</definedName>
    <definedName name="pancan_str">'Molécules pancanadiennes'!$B$4:$B$172</definedName>
    <definedName name="pcpa_ment">#REF!</definedName>
    <definedName name="pcpa_mex1">'Sortie du marché'!$C$13:$N$17</definedName>
    <definedName name="pcpa_mex2">'Sortie du marché'!$B$25:$O$29</definedName>
    <definedName name="Percent_of_Brand">Listes!$B$4:$B$9</definedName>
    <definedName name="_xlnm.Print_Area" localSheetId="0">'Sortie du marché'!$B$2:$N$78</definedName>
    <definedName name="Product_Type">Listes!$C$4:$C$6</definedName>
    <definedName name="Province_Select">Listes!$F$4:$F$7</definedName>
    <definedName name="Tiers">Listes!$G$4:$G$9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6" l="1"/>
  <c r="K54" i="6"/>
  <c r="K55" i="6"/>
  <c r="K56" i="6"/>
  <c r="K57" i="6"/>
  <c r="H57" i="6" s="1"/>
  <c r="K58" i="6"/>
  <c r="H58" i="6" s="1"/>
  <c r="K53" i="6"/>
  <c r="H53" i="6" s="1"/>
  <c r="H54" i="6"/>
  <c r="H55" i="6"/>
  <c r="H56" i="6"/>
  <c r="C36" i="6"/>
  <c r="K39" i="6" l="1"/>
  <c r="L39" i="6" s="1"/>
  <c r="K40" i="6"/>
  <c r="L40" i="6" s="1"/>
  <c r="K41" i="6"/>
  <c r="N41" i="6" s="1"/>
  <c r="K42" i="6"/>
  <c r="L42" i="6" s="1"/>
  <c r="K43" i="6"/>
  <c r="L43" i="6" s="1"/>
  <c r="K44" i="6"/>
  <c r="N44" i="6" s="1"/>
  <c r="L44" i="6" a="1"/>
  <c r="L44" i="6" s="1"/>
  <c r="N42" i="6" l="1"/>
  <c r="N43" i="6"/>
  <c r="N39" i="6"/>
  <c r="L41" i="6"/>
  <c r="N40" i="6"/>
</calcChain>
</file>

<file path=xl/sharedStrings.xml><?xml version="1.0" encoding="utf-8"?>
<sst xmlns="http://schemas.openxmlformats.org/spreadsheetml/2006/main" count="564" uniqueCount="321">
  <si>
    <t>Veuillez remplir le présent formulaire sur la sortie du marché canadien d'un médicament concurrent.</t>
  </si>
  <si>
    <t>Nom du fabricant :</t>
  </si>
  <si>
    <t>Téléphone :</t>
  </si>
  <si>
    <t>Date de 
soumission :</t>
  </si>
  <si>
    <t>Personne-ressource :</t>
  </si>
  <si>
    <t>Courriel :</t>
  </si>
  <si>
    <t>Section 1 : Confirmation de l'approvisionnement</t>
  </si>
  <si>
    <t xml:space="preserve">À la date de soumission du présent formulaire, le ou les médicaments doivent se trouver en quantité suffisante dans le réseau de distribution d’au moins une province ou un territoire pour pouvoir répondre à la demande prévue. </t>
  </si>
  <si>
    <t>Pour confirmer l'approvisionnement, veuillez préciser les centres de distribution ainsi que les provinces ou territoires (collectivités publiques) qui ont des stocks du médicament :</t>
  </si>
  <si>
    <t>Principale collectivité publique</t>
  </si>
  <si>
    <t>Centre(s) de distribution</t>
  </si>
  <si>
    <t>Sélectionner…</t>
  </si>
  <si>
    <t>Veuillez énumérer tous les centres pertinents</t>
  </si>
  <si>
    <t>Collectivité publique secondaire</t>
  </si>
  <si>
    <t>Section 2 : Accord réciproque de licence</t>
  </si>
  <si>
    <t>Ce médicament est-il visé par un accord réciproque de licence?</t>
  </si>
  <si>
    <t>Section 3:  Renseignements sur le fabricant sortant</t>
  </si>
  <si>
    <t xml:space="preserve">Section à remplir par le fabricant – pour les DIN/NPN de sortie </t>
  </si>
  <si>
    <t>Section réservée à l'APP</t>
  </si>
  <si>
    <t>Fabricant sortant</t>
  </si>
  <si>
    <t>Nom du générique/moléc. chimique sortant</t>
  </si>
  <si>
    <t>Nom du médicament sortant</t>
  </si>
  <si>
    <t>DIN/NPN
sortant</t>
  </si>
  <si>
    <t>Forme
pharmaceutique</t>
  </si>
  <si>
    <t>Force</t>
  </si>
  <si>
    <t>Changement d'état dans la base de données de Santé Canada*</t>
  </si>
  <si>
    <t>Date du changement d'état</t>
  </si>
  <si>
    <t>DIN/NPN du produit de marque de référence</t>
  </si>
  <si>
    <t>Confirmation de sortie du marché reçue</t>
  </si>
  <si>
    <t xml:space="preserve"> Tests ventes et approvi-
sionnement satisfaisants</t>
  </si>
  <si>
    <t>Première date de soumission d'une nouvelle demande (s'il y a lieu)</t>
  </si>
  <si>
    <t>*APC : Annulé après commercialisation</t>
  </si>
  <si>
    <t>Section 4 : Confirmation des prix</t>
  </si>
  <si>
    <t>Section à remplir par le fabricant – pour les DIN/NPN du fabricant demandeur touché</t>
  </si>
  <si>
    <t>Nom générique</t>
  </si>
  <si>
    <r>
      <t>Pour la C.-B. (s'il y a lieu)</t>
    </r>
    <r>
      <rPr>
        <b/>
        <vertAlign val="superscript"/>
        <sz val="12"/>
        <color theme="1"/>
        <rFont val="Calibri"/>
        <family val="2"/>
        <scheme val="minor"/>
      </rPr>
      <t>4</t>
    </r>
  </si>
  <si>
    <t>Nom du produit</t>
  </si>
  <si>
    <t>DIN/NPN</t>
  </si>
  <si>
    <t>DIN/NPN du médicament de marque de référence</t>
  </si>
  <si>
    <t>Prix unitaire soumis</t>
  </si>
  <si>
    <t>Prix unitaire du médicament de marque</t>
  </si>
  <si>
    <t>Source du prix du médicament de marque</t>
  </si>
  <si>
    <r>
      <t>Nombre de médicaments concurrents</t>
    </r>
    <r>
      <rPr>
        <b/>
        <vertAlign val="superscript"/>
        <sz val="12"/>
        <color theme="1"/>
        <rFont val="Calibri"/>
        <family val="2"/>
        <scheme val="minor"/>
      </rPr>
      <t>1</t>
    </r>
  </si>
  <si>
    <r>
      <t>Niveau</t>
    </r>
    <r>
      <rPr>
        <b/>
        <vertAlign val="superscript"/>
        <sz val="12"/>
        <color theme="1"/>
        <rFont val="Calibri"/>
        <family val="2"/>
        <scheme val="minor"/>
      </rPr>
      <t>2</t>
    </r>
  </si>
  <si>
    <t>% du médicament de marque</t>
  </si>
  <si>
    <r>
      <t>Prix unitaire calculé</t>
    </r>
    <r>
      <rPr>
        <b/>
        <vertAlign val="superscript"/>
        <sz val="12"/>
        <color theme="1"/>
        <rFont val="Calibri"/>
        <family val="2"/>
        <scheme val="minor"/>
      </rPr>
      <t>3,6</t>
    </r>
  </si>
  <si>
    <t>Prix unitaire, produit de marque - C.-B.</t>
  </si>
  <si>
    <t>Prix unitaire calculé -
C.-B.</t>
  </si>
  <si>
    <t>Section 5 : Politique sur les produits historiques</t>
  </si>
  <si>
    <t>Sections à remplir par le fabricant</t>
  </si>
  <si>
    <t>Sections réservées au bureau de l'APP</t>
  </si>
  <si>
    <t xml:space="preserve">Nom générique : </t>
  </si>
  <si>
    <t>Nom du médica. :</t>
  </si>
  <si>
    <t>Cette catégorie de médicaments a-t-elle été antérieurement établie conformément au CTN dans le cadre d'une évaluation pour l'entrée sur le marché conformément à la PPH?</t>
  </si>
  <si>
    <t>*Si « Oui », veuillez remplir la section ci-dessous.</t>
  </si>
  <si>
    <t>Forme pharmaceutique</t>
  </si>
  <si>
    <r>
      <t>Prix du générique actuel</t>
    </r>
    <r>
      <rPr>
        <b/>
        <vertAlign val="superscript"/>
        <sz val="12"/>
        <color theme="1"/>
        <rFont val="Calibri"/>
        <family val="2"/>
        <scheme val="minor"/>
      </rPr>
      <t>7</t>
    </r>
  </si>
  <si>
    <t>Prix de référence</t>
  </si>
  <si>
    <t xml:space="preserve">Valeur en % </t>
  </si>
  <si>
    <t>Prix unitaire calculé</t>
  </si>
  <si>
    <t>Notes et définitions</t>
  </si>
  <si>
    <t>Principes et attentes concernant le CTN</t>
  </si>
  <si>
    <t>En signant le présent formulaire, le fabricant convient des modalités suivantes :</t>
  </si>
  <si>
    <t>Liens vers la FAQ sur le CTN de l’APP</t>
  </si>
  <si>
    <t>Page Web</t>
  </si>
  <si>
    <t>Signature du fabricant :</t>
  </si>
  <si>
    <t>Veuillez envoyer le formulaire dûment rempli à la section des médicaments génériques</t>
  </si>
  <si>
    <t>Veuillez écrire le nom de la personne-ressource en guise de signature</t>
  </si>
  <si>
    <t>generics@pCPAcorp.ca</t>
  </si>
  <si>
    <t>RÉSERVÉ À L'APP</t>
  </si>
  <si>
    <t>Date de réception :</t>
  </si>
  <si>
    <t>Date de traitement :</t>
  </si>
  <si>
    <t>Il est déterminé que le prix est conforme au cadre</t>
  </si>
  <si>
    <t>Traité par :</t>
  </si>
  <si>
    <t>DO NOT ALTER THIS WORKSHEET</t>
  </si>
  <si>
    <t>Percent_of_Brand</t>
  </si>
  <si>
    <t>Product_Type</t>
  </si>
  <si>
    <t>Declaration</t>
  </si>
  <si>
    <t>Competitors</t>
  </si>
  <si>
    <t>Province_Select</t>
  </si>
  <si>
    <t>Tiers</t>
  </si>
  <si>
    <t>-</t>
  </si>
  <si>
    <t>Oui</t>
  </si>
  <si>
    <t>1 - Sans ELP</t>
  </si>
  <si>
    <t>Solide par voie orale</t>
  </si>
  <si>
    <t>Non</t>
  </si>
  <si>
    <t>1 - ELP</t>
  </si>
  <si>
    <t>Solide par voie non orale</t>
  </si>
  <si>
    <t>n/d</t>
  </si>
  <si>
    <t>≥ 3</t>
  </si>
  <si>
    <t>3 - Solide par voie non orale</t>
  </si>
  <si>
    <t>3 - Solide par voie orale</t>
  </si>
  <si>
    <t>pancanadien</t>
  </si>
  <si>
    <t>Brand Unit Price Source</t>
  </si>
  <si>
    <t>Établi par le CTN</t>
  </si>
  <si>
    <t>HC_DBASE</t>
  </si>
  <si>
    <t>Cross_Lic</t>
  </si>
  <si>
    <t>Ontario</t>
  </si>
  <si>
    <t xml:space="preserve">BDPP-SC – Annulé après commercialisation </t>
  </si>
  <si>
    <t>Autre</t>
  </si>
  <si>
    <t>BDPP-SC – Dormant</t>
  </si>
  <si>
    <t xml:space="preserve">BDPP-SC – Cessation de vente </t>
  </si>
  <si>
    <t>MFR_STOCK</t>
  </si>
  <si>
    <t>panCan_mol</t>
  </si>
  <si>
    <t>Alendronate sodique</t>
  </si>
  <si>
    <t>Almotriptan (malate d')</t>
  </si>
  <si>
    <t>Ne sais pas</t>
  </si>
  <si>
    <t>Amiodarone</t>
  </si>
  <si>
    <t>Amlodipine (bésylate d')</t>
  </si>
  <si>
    <t>Anastrozole</t>
  </si>
  <si>
    <t>LIST_CONF</t>
  </si>
  <si>
    <t>Aténolol</t>
  </si>
  <si>
    <t>Confirmed</t>
  </si>
  <si>
    <t>Atomoxetine Hcl</t>
  </si>
  <si>
    <t>Objection</t>
  </si>
  <si>
    <t>Atorvastatin calcique</t>
  </si>
  <si>
    <t>Require Further Time</t>
  </si>
  <si>
    <t>Azithromycine</t>
  </si>
  <si>
    <t>No Response</t>
  </si>
  <si>
    <t>Bicalutamide</t>
  </si>
  <si>
    <t>Bisoprolol (fumarate de)</t>
  </si>
  <si>
    <t>Candésartan cilexetil</t>
  </si>
  <si>
    <t>Candésartan cilexetil/Hctz</t>
  </si>
  <si>
    <t>Carvédilol</t>
  </si>
  <si>
    <t>Célécoxib</t>
  </si>
  <si>
    <t>LIST_PT</t>
  </si>
  <si>
    <t>Ciprofloxacine</t>
  </si>
  <si>
    <t>Alberta</t>
  </si>
  <si>
    <t>Citalopram</t>
  </si>
  <si>
    <t>Colombie-Britannique</t>
  </si>
  <si>
    <t>Clonazépam</t>
  </si>
  <si>
    <t>Île-du-Prince-Édouard</t>
  </si>
  <si>
    <t>Clopidogrel (bisulfate de)</t>
  </si>
  <si>
    <t>Manitoba</t>
  </si>
  <si>
    <t>Cyclobenzaprine Hcl</t>
  </si>
  <si>
    <t>Nouveau-Brunswick</t>
  </si>
  <si>
    <t>Dompéridone (maléate de)</t>
  </si>
  <si>
    <t>Nouvelle-Écosse</t>
  </si>
  <si>
    <t>Donépézil Hcl</t>
  </si>
  <si>
    <t>Dutasteride</t>
  </si>
  <si>
    <t>Québec</t>
  </si>
  <si>
    <t>Élétriptan (hydrobromide d')</t>
  </si>
  <si>
    <t>Saskatchewan</t>
  </si>
  <si>
    <t>Escitalopram</t>
  </si>
  <si>
    <t>Terre-Neuve-et-Labrador</t>
  </si>
  <si>
    <t>Ezetimibe</t>
  </si>
  <si>
    <t>Yukon</t>
  </si>
  <si>
    <t>Famiciclovir</t>
  </si>
  <si>
    <t>Finasteride</t>
  </si>
  <si>
    <t>Fluoxetine</t>
  </si>
  <si>
    <t>Gabapentine</t>
  </si>
  <si>
    <t>Imatinib</t>
  </si>
  <si>
    <t>Irbésartan</t>
  </si>
  <si>
    <t>Irbésartan/Hctz</t>
  </si>
  <si>
    <t>Lamotrigine</t>
  </si>
  <si>
    <t>Lévétiracétam</t>
  </si>
  <si>
    <t>Metformine Hcl</t>
  </si>
  <si>
    <t>Minocycline Hcl</t>
  </si>
  <si>
    <t>Montelukast sodique</t>
  </si>
  <si>
    <t>Mycophenolate mofétil</t>
  </si>
  <si>
    <t>Olanzapine</t>
  </si>
  <si>
    <t>Olanzapine ODT</t>
  </si>
  <si>
    <t>Oméprazole</t>
  </si>
  <si>
    <t>Pantoprazole sodique</t>
  </si>
  <si>
    <t>Paroxétine Hcl</t>
  </si>
  <si>
    <t>Pramipexole (dichlorhydrate de)</t>
  </si>
  <si>
    <t>Pravastatine</t>
  </si>
  <si>
    <t>Prégabalin</t>
  </si>
  <si>
    <t>Quétiapine</t>
  </si>
  <si>
    <t>Rabeprazole sodique</t>
  </si>
  <si>
    <t>Ramipril</t>
  </si>
  <si>
    <t>Ranitidine</t>
  </si>
  <si>
    <t>Risédronate sodique</t>
  </si>
  <si>
    <t>Rispéridone</t>
  </si>
  <si>
    <t>Rosuvastatine</t>
  </si>
  <si>
    <t>Sertraline Hcl</t>
  </si>
  <si>
    <t>Simvastatine</t>
  </si>
  <si>
    <t>Solifénacin (succinate de)</t>
  </si>
  <si>
    <t>Sumatriptan Df</t>
  </si>
  <si>
    <t>Telmisartan</t>
  </si>
  <si>
    <t>Telmisartan Hctz</t>
  </si>
  <si>
    <t>Terbinafine Hcl</t>
  </si>
  <si>
    <t>Topiramate</t>
  </si>
  <si>
    <t>Valacyclovir</t>
  </si>
  <si>
    <t>Valsartan</t>
  </si>
  <si>
    <t>Valsartan/Hctz</t>
  </si>
  <si>
    <t>Venlafaxine Hcl</t>
  </si>
  <si>
    <t>Zopiclone</t>
  </si>
  <si>
    <t>Sélectionner le cas échéant</t>
  </si>
  <si>
    <r>
      <rPr>
        <b/>
        <sz val="12"/>
        <rFont val="Arial"/>
        <family val="2"/>
      </rPr>
      <t>DRUG PRODUCT</t>
    </r>
  </si>
  <si>
    <t>Strength</t>
  </si>
  <si>
    <r>
      <rPr>
        <b/>
        <sz val="12"/>
        <rFont val="Arial"/>
        <family val="2"/>
      </rPr>
      <t>PRICE POINT</t>
    </r>
  </si>
  <si>
    <t xml:space="preserve"> -</t>
  </si>
  <si>
    <t>70MG</t>
  </si>
  <si>
    <t>2.5MG</t>
  </si>
  <si>
    <t>AMIODARONE</t>
  </si>
  <si>
    <t>200MG</t>
  </si>
  <si>
    <t>5MG</t>
  </si>
  <si>
    <t>10MG</t>
  </si>
  <si>
    <t>ANASTROZOLE</t>
  </si>
  <si>
    <t>1MG</t>
  </si>
  <si>
    <t>25MG</t>
  </si>
  <si>
    <t>50MG</t>
  </si>
  <si>
    <t>100MG</t>
  </si>
  <si>
    <t>ATOMOXETINE HCL</t>
  </si>
  <si>
    <t>18MG</t>
  </si>
  <si>
    <t>40MG</t>
  </si>
  <si>
    <t>60MG</t>
  </si>
  <si>
    <t>20MG</t>
  </si>
  <si>
    <t>80MG</t>
  </si>
  <si>
    <t>AZITHROMYCIN</t>
  </si>
  <si>
    <t>250MG</t>
  </si>
  <si>
    <t>BICALUTAMIDE</t>
  </si>
  <si>
    <t>8MG</t>
  </si>
  <si>
    <t>16MG</t>
  </si>
  <si>
    <t>32MG</t>
  </si>
  <si>
    <t>16MG/12.5MG</t>
  </si>
  <si>
    <t>32MG/12.5MG</t>
  </si>
  <si>
    <t>125MG</t>
  </si>
  <si>
    <t>6.25MG</t>
  </si>
  <si>
    <t>CIPROFLOXACIN</t>
  </si>
  <si>
    <t>500MG</t>
  </si>
  <si>
    <t>750MG</t>
  </si>
  <si>
    <t>CITALOPRAM</t>
  </si>
  <si>
    <t>CLONAZEPAM</t>
  </si>
  <si>
    <t>0.5MG</t>
  </si>
  <si>
    <t>2MG</t>
  </si>
  <si>
    <t>75MG</t>
  </si>
  <si>
    <t>CYCLOBENZAPRINE HCL</t>
  </si>
  <si>
    <t>DONEPEZIL HCL</t>
  </si>
  <si>
    <t>DUTASTERIDE</t>
  </si>
  <si>
    <t>ESCITALOPRAM</t>
  </si>
  <si>
    <t>EZETIMIBE</t>
  </si>
  <si>
    <t>FINASTERIDE</t>
  </si>
  <si>
    <t>FLUOXETINE</t>
  </si>
  <si>
    <t>GABAPENTIN</t>
  </si>
  <si>
    <t>300MG</t>
  </si>
  <si>
    <t>400MG</t>
  </si>
  <si>
    <t>600MG</t>
  </si>
  <si>
    <t>800MG</t>
  </si>
  <si>
    <t>IMATINIB</t>
  </si>
  <si>
    <t>150MG</t>
  </si>
  <si>
    <t>150MG/12.5MG</t>
  </si>
  <si>
    <t>300MG/12.5MG</t>
  </si>
  <si>
    <t>300MG/25MG</t>
  </si>
  <si>
    <t>LAMOTRIGINE</t>
  </si>
  <si>
    <t>MEMANTINE HCL</t>
  </si>
  <si>
    <t>METFORMIN HCL</t>
  </si>
  <si>
    <t>850MG</t>
  </si>
  <si>
    <t>4MG</t>
  </si>
  <si>
    <t>OLANZAPINE</t>
  </si>
  <si>
    <t>7.5MG</t>
  </si>
  <si>
    <t>15MG</t>
  </si>
  <si>
    <t>OLANZAPINE ODT</t>
  </si>
  <si>
    <t>30MG</t>
  </si>
  <si>
    <t>0.25MG</t>
  </si>
  <si>
    <t>1.5MG</t>
  </si>
  <si>
    <t>PRAVASTATIN</t>
  </si>
  <si>
    <t>RAMIPRIL</t>
  </si>
  <si>
    <t>1.25MG</t>
  </si>
  <si>
    <t>RANITIDINE</t>
  </si>
  <si>
    <t>35MG</t>
  </si>
  <si>
    <t>3MG</t>
  </si>
  <si>
    <t>ROSUVASTATIN</t>
  </si>
  <si>
    <t>SERTRALINE HCL</t>
  </si>
  <si>
    <t>SIMVASTATIN</t>
  </si>
  <si>
    <t>SUMATRIPTAN DF</t>
  </si>
  <si>
    <t>TELMISARTAN</t>
  </si>
  <si>
    <t>TELMISARTAN HCTZ</t>
  </si>
  <si>
    <t>80MG/12.5MG</t>
  </si>
  <si>
    <t>80MG/25MG</t>
  </si>
  <si>
    <t>TERBINAFINE HCL</t>
  </si>
  <si>
    <t>TOPIRAMATE</t>
  </si>
  <si>
    <t>VALACYCLOVIR</t>
  </si>
  <si>
    <t>VALSARTAN</t>
  </si>
  <si>
    <t>160MG</t>
  </si>
  <si>
    <t>320MG</t>
  </si>
  <si>
    <t>VALSARTAN/HCTZ</t>
  </si>
  <si>
    <t>160MG/12.5MG</t>
  </si>
  <si>
    <t>160MG/25MG</t>
  </si>
  <si>
    <t>320MG/12.5MG</t>
  </si>
  <si>
    <t>320MG/25MG</t>
  </si>
  <si>
    <t>VENLAFAXINE HCL</t>
  </si>
  <si>
    <t>37.5MG</t>
  </si>
  <si>
    <t>ZOPICLONE</t>
  </si>
  <si>
    <t>ALENDRONATE SODIQUE</t>
  </si>
  <si>
    <t>ALMOTRIPTAN (MALATE D')</t>
  </si>
  <si>
    <t>AMLODIPINE (BÉSYLATE D')</t>
  </si>
  <si>
    <t>ATÉNOLOL</t>
  </si>
  <si>
    <t>ATORVASTATIN CALCIQUE</t>
  </si>
  <si>
    <t>BISOPROLOL (FUMARATE DE)</t>
  </si>
  <si>
    <t>CANDÉSARTAN CILEXETIL</t>
  </si>
  <si>
    <t>CANDÉSARTAN CILEXETIL/HCTZ</t>
  </si>
  <si>
    <t>CARVÉDILOL</t>
  </si>
  <si>
    <t>12.5MG</t>
  </si>
  <si>
    <t>CÉLÉCOXIB</t>
  </si>
  <si>
    <t>CLOPIDOGREL (BISULFATE DE)</t>
  </si>
  <si>
    <t>DOMPÉRIDONE (MALÉATE DE)</t>
  </si>
  <si>
    <t>ÉLÉTRIPTAN (HYDROBROMIDE DE)</t>
  </si>
  <si>
    <t>IRBÉSARTAN</t>
  </si>
  <si>
    <t>IRBÉSARTAN/HCTZ</t>
  </si>
  <si>
    <t>LÉVÉTIRACÉTAM</t>
  </si>
  <si>
    <t>MONTELUKAST SODIQUE</t>
  </si>
  <si>
    <t>MYCOPHENOLATE MOFÉTIL</t>
  </si>
  <si>
    <t>OMÉPRAZOLE</t>
  </si>
  <si>
    <t>PANTOPRAZOLE SODIQUE</t>
  </si>
  <si>
    <t>PAROXÉTINE HCL</t>
  </si>
  <si>
    <t>PRAMIPEXOLE (DIHYDROCHLORIDE DE)</t>
  </si>
  <si>
    <t>PRÉGABALIN</t>
  </si>
  <si>
    <t>QUÉTIAPINE</t>
  </si>
  <si>
    <t>RABEPRAZOLE SODIQUE</t>
  </si>
  <si>
    <t>RISÉDRONATE SODIQUE</t>
  </si>
  <si>
    <t>RISPÉRIDONE</t>
  </si>
  <si>
    <t>SOLIFÉNACIN (SUCCINATE DE)</t>
  </si>
  <si>
    <t>Territoires du Nord-Ouest</t>
  </si>
  <si>
    <t>Nunavut</t>
  </si>
  <si>
    <r>
      <rPr>
        <vertAlign val="superscript"/>
        <sz val="12"/>
        <color theme="1"/>
        <rFont val="Calibri"/>
        <family val="2"/>
        <scheme val="minor"/>
      </rPr>
      <t>1</t>
    </r>
    <r>
      <rPr>
        <sz val="12"/>
        <color theme="1"/>
        <rFont val="Calibri"/>
        <family val="2"/>
        <scheme val="minor"/>
      </rPr>
      <t xml:space="preserve"> Un « médicament concurrent » s'entend d'un médicament commercialisé dans une province ou un territoire du Canada. Voir la FAQ  pour tout savoir.
</t>
    </r>
    <r>
      <rPr>
        <vertAlign val="superscript"/>
        <sz val="12"/>
        <color theme="1"/>
        <rFont val="Calibri"/>
        <family val="2"/>
        <scheme val="minor"/>
      </rPr>
      <t>2</t>
    </r>
    <r>
      <rPr>
        <sz val="12"/>
        <color theme="1"/>
        <rFont val="Calibri"/>
        <family val="2"/>
        <scheme val="minor"/>
      </rPr>
      <t xml:space="preserve"> Niveaux de tarification
  • Niveau 1 (Source unique/Un générique à 85 % du prix du médicament de marque de référence) – L’APP confirmera si une entente concernant la liste de produits (ELP) vise ou a déjà visé le médicament de marque; dans l’affirmative, le niveau 1 passe de 75 % à 55 % après trois (3) mois de financement public, à partir du début de la couverture publique et/ou de la date d'ajout sur la liste des médicaments couverts pour une collectivité participante. En dépit de ce qui précède, lorsque d'autres médicaments génériques font leur entrée sur le marché canadien, ils sont assujettis à des prix pour les génériques ayant une source double ou multiple d’approvisionnement avant la fin de la période de trois (3) mois.
  • Niveau 2 (Source double/Deux génériques à 50 % du prix du médicament de marque de référence)
  • Niveau 3 (Source multiple/Trois génériques ou plus à 25 % du prix du médicament de marque de référence) – médicaments solides administrés par voie orale ou médicaments à libération modifiée
  • Niveau 3 (Source multiple/Trois génériques ou plus à 35 % du prix du médicament de marque de référence) – médicaments autres que les médicaments solides administrés par voie non orale
</t>
    </r>
    <r>
      <rPr>
        <vertAlign val="superscript"/>
        <sz val="12"/>
        <color theme="1"/>
        <rFont val="Calibri"/>
        <family val="2"/>
        <scheme val="minor"/>
      </rPr>
      <t>3</t>
    </r>
    <r>
      <rPr>
        <sz val="12"/>
        <color theme="1"/>
        <rFont val="Calibri"/>
        <family val="2"/>
        <scheme val="minor"/>
      </rPr>
      <t xml:space="preserve"> Le prix unitaire calculé désigne le prix calculé selon le niveau de tarification applicable.
</t>
    </r>
    <r>
      <rPr>
        <vertAlign val="superscript"/>
        <sz val="12"/>
        <color theme="1"/>
        <rFont val="Calibri"/>
        <family val="2"/>
        <scheme val="minor"/>
      </rPr>
      <t>4</t>
    </r>
    <r>
      <rPr>
        <sz val="12"/>
        <color theme="1"/>
        <rFont val="Calibri"/>
        <family val="2"/>
        <scheme val="minor"/>
      </rPr>
      <t xml:space="preserve"> Lorsqu’une évaluation ne donne pas lieu à un changement de niveau, les catégories génériques existantes (établies par l’entremise du CTN avant le 1er avril 2018) continueront d’être assujetties au prix du médicament de marque de référence déjà établi en Ontario et au prix déjà établi en Colombie-Britannique. Lorsqu’une évaluation donne lieu à un changement de niveau, les catégories génériques existantes (établies par l’entremise du CTN avant le 1er avril 2018) seront assujetties au prix du médicament de marque de référence de l’Ontario.
</t>
    </r>
    <r>
      <rPr>
        <vertAlign val="superscript"/>
        <sz val="12"/>
        <color theme="1"/>
        <rFont val="Calibri"/>
        <family val="2"/>
        <scheme val="minor"/>
      </rPr>
      <t>5</t>
    </r>
    <r>
      <rPr>
        <sz val="12"/>
        <color theme="1"/>
        <rFont val="Calibri"/>
        <family val="2"/>
        <scheme val="minor"/>
      </rPr>
      <t xml:space="preserve"> Le Nouveau-Brunswick ne peut pas accepter un prix calculé supérieur au prix unitaire en vigueur dans une autre province ou un territoire du Canada. Au Québec, et conformément à l’engagement du fabricant, le prix ne doit pas être supérieur à tout prix de vente accordé par le fabricant pour le même médicament dans le cadre des autres régimes publics d’assurance médicaments.
</t>
    </r>
    <r>
      <rPr>
        <vertAlign val="superscript"/>
        <sz val="12"/>
        <color theme="1"/>
        <rFont val="Calibri"/>
        <family val="2"/>
        <scheme val="minor"/>
      </rPr>
      <t>6</t>
    </r>
    <r>
      <rPr>
        <sz val="12"/>
        <color theme="1"/>
        <rFont val="Calibri"/>
        <family val="2"/>
        <scheme val="minor"/>
      </rPr>
      <t xml:space="preserve"> Depuis le 1er avril 2018, tous les génériques qui entrent sur le marché pour la première fois, enclenchant le CTN, seront assujettis au prix des médicaments de marque de référence de l'Ontario. Si le prix de référence d'un médicament de marque n'est pas disponible en Ontario parce que le médicament de marque n'est plus inscrit à la liste, la tarification se fera selon l'ordre défini dans la FAQ.
</t>
    </r>
    <r>
      <rPr>
        <vertAlign val="superscript"/>
        <sz val="12"/>
        <color theme="1"/>
        <rFont val="Calibri"/>
        <family val="2"/>
        <scheme val="minor"/>
      </rPr>
      <t>7</t>
    </r>
    <r>
      <rPr>
        <sz val="12"/>
        <color theme="1"/>
        <rFont val="Calibri"/>
        <family val="2"/>
        <scheme val="minor"/>
      </rPr>
      <t xml:space="preserve"> Les prix actuels peuvent varier selon les provinces et territoires. Le prix utilisé pour l'évaluation de l’APP sera déterminé selon l’ordre établi des provinces ou territoires. Si plus d’un médicament générique existe dans la province ou le territoire, le prix le plus bas sera utilisé.      </t>
    </r>
  </si>
  <si>
    <t>1. Le fabricant confirme que le ou les médicaments susmentionnés sont disponibles pour la vente dans au moins une collectivité publique en quantité suffisante pour répondre à la demande prévue.
2. Chaque province ou territoire peut avoir des exigences supplémentaires (p. ex., d’autres formulaires à remplir) auxquelles les fabricants devront se conformer.
3. Tous les fabricants d'une catégorie générique touchée seront informés lorsqu'un changement dans les médicaments concurrents, le 1er avril 2018 ou après, donne lieu à un changement dans le niveau de tarification et le prix unitaire connexe.
4. Le fabricant reconnaît et accepte expressément que les collectivités publiques participantes peuvent, à leur discrétion, déterminer le prix unitaire calculé et le niveau de tarification appropriés selon la définition convenue de « produit concurrent ». Le fabricant aura la possibilité d'examiner le prix unitaire calculé de l'APP. S'il n'est pas d'accord avec l'évaluation, il aura deux (2) jours ouvrables pour manifester son opposition. Un avis sera envoyé aux collectivités publiques si l'APP n'a pas de nouvelles du fabricant dans ce délai, ou avant si le fabricant indique qu'il accepte le prix évalué.
5. En signant le présent formulaire, le fabricant reconnaît et accepte que les collectivités publiques peuvent, à leur seule discrétion, décider lesquels des médicaments présentés dans le présent formulaire seront couverts et n'en garantissent pas l'inscription dans leur liste de médicaments. En outre, le fabricant reconnaît et accepte que le CTN ne remplace aucune loi ou politique en vigueur dans les collectivités publiques.
6. Le fabricant accepte les principes du CTN et les renseignements supplémentaires contenus dans la FAQ.
7. Pour de plus amples renseignements concernant l'évaluation de la sortie de marché, veuillez consulter la FAQ.</t>
  </si>
  <si>
    <t xml:space="preserve"> Les fabricants ainsi que les provinces et les territoires sont tenus d'utiliser le Formulaire de confirmation du niveau de prix des médicaments génériques en respectant les principes du CTN.</t>
  </si>
  <si>
    <t>Sortie du marché – Formulaire de confirmation du niveau de prix des médicaments génériques  – Cadre de tarification par niveau (CTN)</t>
  </si>
  <si>
    <t>Version : 202502A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</si>
</sst>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quot;$&quot;* #,##0.00_-;_-&quot;$&quot;* &quot;-&quot;??_-;_-@_-"/>
    <numFmt numFmtId="165" formatCode="_-&quot;$&quot;* #,##0.0000_-;\-&quot;$&quot;* #,##0.0000_-;_-&quot;$&quot;* &quot;-&quot;??_-;_-@_-"/>
    <numFmt numFmtId="166" formatCode="#,##0_ ;\-#,##0\ "/>
    <numFmt numFmtId="167" formatCode="[$-1009]mmmm\ d\,\ yyyy;@"/>
    <numFmt numFmtId="168" formatCode="\$###0.0000;\$###0.0000"/>
    <numFmt numFmtId="169" formatCode="00000000"/>
    <numFmt numFmtId="170" formatCode="_-&quot;$&quot;* #,##0.0000_-;\-&quot;$&quot;* #,##0.0000_-;_-&quot;$&quot;* &quot;-&quot;????_-;_-@_-"/>
    <numFmt numFmtId="171" formatCode="0.0000_ ;\-0.0000\ "/>
    <numFmt numFmtId="172" formatCode="&quot;$&quot;#,##0.0000;\-&quot;$&quot;#,##0.0000"/>
    <numFmt numFmtId="173" formatCode="&quot;$&quot;#,##0.0000"/>
  </numFmts>
  <fonts count="30"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tint="0.499984740745262"/>
      <name val="Calibri"/>
      <family val="2"/>
      <scheme val="minor"/>
    </font>
    <font>
      <b/>
      <sz val="11"/>
      <color theme="0"/>
      <name val="Calibri"/>
      <family val="2"/>
      <scheme val="minor"/>
    </font>
    <font>
      <b/>
      <sz val="12"/>
      <name val="Arial"/>
      <family val="2"/>
    </font>
    <font>
      <sz val="11"/>
      <name val="Arial"/>
      <family val="2"/>
    </font>
    <font>
      <sz val="11"/>
      <color rgb="FF000000"/>
      <name val="Arial"/>
      <family val="2"/>
    </font>
    <font>
      <sz val="12"/>
      <name val="Arial"/>
      <family val="2"/>
    </font>
    <font>
      <u/>
      <sz val="11"/>
      <color theme="10"/>
      <name val="Calibri"/>
      <family val="2"/>
      <scheme val="minor"/>
    </font>
    <font>
      <b/>
      <sz val="16"/>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sz val="10"/>
      <color theme="1"/>
      <name val="Calibri"/>
      <family val="2"/>
      <scheme val="minor"/>
    </font>
    <font>
      <b/>
      <vertAlign val="superscript"/>
      <sz val="12"/>
      <color theme="1"/>
      <name val="Calibri"/>
      <family val="2"/>
      <scheme val="minor"/>
    </font>
    <font>
      <sz val="12"/>
      <color theme="1"/>
      <name val="Times New Roman"/>
      <family val="1"/>
    </font>
    <font>
      <i/>
      <sz val="11"/>
      <color theme="1"/>
      <name val="Calibri"/>
      <family val="2"/>
      <scheme val="minor"/>
    </font>
    <font>
      <b/>
      <sz val="12"/>
      <color theme="0"/>
      <name val="Calibri"/>
      <family val="2"/>
      <scheme val="minor"/>
    </font>
    <font>
      <sz val="12"/>
      <color theme="0"/>
      <name val="Calibri"/>
      <family val="2"/>
      <scheme val="minor"/>
    </font>
    <font>
      <sz val="11"/>
      <color rgb="FF000000"/>
      <name val="Calibri"/>
      <family val="2"/>
      <scheme val="minor"/>
    </font>
    <font>
      <sz val="11"/>
      <color theme="1"/>
      <name val="Arial"/>
      <family val="2"/>
    </font>
    <font>
      <sz val="11"/>
      <name val="Calibri"/>
      <family val="2"/>
    </font>
    <font>
      <u/>
      <sz val="12"/>
      <color rgb="FFFFFF00"/>
      <name val="Calibri"/>
      <family val="2"/>
      <scheme val="minor"/>
    </font>
    <font>
      <b/>
      <sz val="10"/>
      <color theme="1"/>
      <name val="Calibri"/>
      <family val="2"/>
      <scheme val="minor"/>
    </font>
    <font>
      <vertAlign val="superscript"/>
      <sz val="12"/>
      <color theme="1"/>
      <name val="Calibri"/>
      <family val="2"/>
      <scheme val="minor"/>
    </font>
    <font>
      <u/>
      <sz val="12"/>
      <color rgb="FFA5DDE9"/>
      <name val="Calibri"/>
      <family val="2"/>
      <scheme val="minor"/>
    </font>
  </fonts>
  <fills count="14">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rgb="FFD6E1EE"/>
        <bgColor indexed="64"/>
      </patternFill>
    </fill>
    <fill>
      <patternFill patternType="solid">
        <fgColor rgb="FFDCE6F1"/>
        <bgColor rgb="FFDCE6F1"/>
      </patternFill>
    </fill>
    <fill>
      <patternFill patternType="solid">
        <fgColor theme="3"/>
        <bgColor theme="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double">
        <color indexed="64"/>
      </left>
      <right/>
      <top style="double">
        <color indexed="64"/>
      </top>
      <bottom/>
      <diagonal/>
    </border>
    <border>
      <left style="thin">
        <color rgb="FF000000"/>
      </left>
      <right style="thin">
        <color rgb="FF000000"/>
      </right>
      <top style="thin">
        <color rgb="FF000000"/>
      </top>
      <bottom style="thin">
        <color rgb="FF000000"/>
      </bottom>
      <diagonal/>
    </border>
    <border>
      <left style="double">
        <color indexed="64"/>
      </left>
      <right/>
      <top style="double">
        <color indexed="64"/>
      </top>
      <bottom style="double">
        <color indexed="64"/>
      </bottom>
      <diagonal/>
    </border>
    <border>
      <left style="double">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theme="0" tint="-0.499984740745262"/>
      </top>
      <bottom style="medium">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double">
        <color indexed="64"/>
      </top>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64"/>
      </left>
      <right style="medium">
        <color indexed="64"/>
      </right>
      <top/>
      <bottom style="thin">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top style="medium">
        <color theme="0" tint="-0.499984740745262"/>
      </top>
      <bottom style="medium">
        <color theme="0" tint="-0.499984740745262"/>
      </bottom>
      <diagonal/>
    </border>
    <border>
      <left/>
      <right style="medium">
        <color indexed="64"/>
      </right>
      <top style="medium">
        <color theme="0" tint="-0.499984740745262"/>
      </top>
      <bottom style="medium">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95B3D7"/>
      </left>
      <right style="thin">
        <color rgb="FF95B3D7"/>
      </right>
      <top style="thin">
        <color rgb="FF95B3D7"/>
      </top>
      <bottom style="thin">
        <color rgb="FF95B3D7"/>
      </bottom>
      <diagonal/>
    </border>
    <border>
      <left style="thin">
        <color rgb="FF95B3D7"/>
      </left>
      <right style="thin">
        <color rgb="FF95B3D7"/>
      </right>
      <top/>
      <bottom style="thin">
        <color rgb="FF95B3D7"/>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thin">
        <color indexed="64"/>
      </top>
      <bottom style="medium">
        <color indexed="64"/>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cellStyleXfs>
  <cellXfs count="281">
    <xf numFmtId="0" fontId="0" fillId="0" borderId="0" xfId="0"/>
    <xf numFmtId="0" fontId="6" fillId="4" borderId="0" xfId="0" applyFont="1" applyFill="1" applyAlignment="1">
      <alignment horizontal="left" vertical="center"/>
    </xf>
    <xf numFmtId="0" fontId="0" fillId="0" borderId="0" xfId="0" applyAlignment="1">
      <alignment horizontal="left" vertical="center"/>
    </xf>
    <xf numFmtId="0" fontId="5" fillId="4" borderId="0" xfId="0" applyFont="1" applyFill="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0" fillId="4" borderId="0" xfId="0" applyFill="1"/>
    <xf numFmtId="0" fontId="3" fillId="0" borderId="0" xfId="0" applyFont="1" applyAlignment="1">
      <alignment horizontal="left" vertical="center"/>
    </xf>
    <xf numFmtId="0" fontId="0" fillId="7" borderId="11" xfId="0" applyFill="1" applyBorder="1" applyAlignment="1">
      <alignment horizontal="left" vertical="center"/>
    </xf>
    <xf numFmtId="0" fontId="8" fillId="0" borderId="14" xfId="0" applyFont="1" applyBorder="1" applyAlignment="1">
      <alignment horizontal="left" vertical="top"/>
    </xf>
    <xf numFmtId="0" fontId="9" fillId="0" borderId="14" xfId="0" applyFont="1" applyBorder="1" applyAlignment="1">
      <alignment horizontal="left" vertical="top"/>
    </xf>
    <xf numFmtId="168" fontId="10" fillId="0" borderId="14" xfId="0" applyNumberFormat="1" applyFont="1" applyBorder="1" applyAlignment="1">
      <alignment horizontal="left" vertical="top"/>
    </xf>
    <xf numFmtId="0" fontId="11" fillId="0" borderId="14" xfId="0" applyFont="1" applyBorder="1" applyAlignment="1">
      <alignment horizontal="center" vertical="top"/>
    </xf>
    <xf numFmtId="0" fontId="3" fillId="0" borderId="0" xfId="0" applyFont="1"/>
    <xf numFmtId="0" fontId="0" fillId="0" borderId="0" xfId="0" quotePrefix="1"/>
    <xf numFmtId="0" fontId="22" fillId="5" borderId="0" xfId="0" applyFont="1" applyFill="1" applyAlignment="1">
      <alignment vertical="top" wrapText="1"/>
    </xf>
    <xf numFmtId="0" fontId="4" fillId="0" borderId="0" xfId="0" applyFont="1"/>
    <xf numFmtId="0" fontId="23" fillId="12" borderId="57" xfId="0" applyFont="1" applyFill="1" applyBorder="1" applyAlignment="1">
      <alignment horizontal="left" vertical="center"/>
    </xf>
    <xf numFmtId="0" fontId="23" fillId="12" borderId="58" xfId="0" applyFont="1" applyFill="1" applyBorder="1" applyAlignment="1">
      <alignment horizontal="left" vertical="center"/>
    </xf>
    <xf numFmtId="0" fontId="23" fillId="0" borderId="0" xfId="0" applyFont="1" applyAlignment="1">
      <alignment horizontal="left" vertical="center"/>
    </xf>
    <xf numFmtId="0" fontId="24" fillId="0" borderId="59" xfId="0" applyFont="1" applyBorder="1" applyAlignment="1">
      <alignment vertical="center"/>
    </xf>
    <xf numFmtId="0" fontId="24" fillId="0" borderId="60" xfId="0" applyFont="1" applyBorder="1" applyAlignment="1">
      <alignment vertical="center"/>
    </xf>
    <xf numFmtId="0" fontId="24" fillId="0" borderId="61" xfId="0" applyFont="1" applyBorder="1" applyAlignment="1">
      <alignment vertical="center"/>
    </xf>
    <xf numFmtId="0" fontId="1" fillId="11" borderId="1" xfId="0" applyFont="1" applyFill="1" applyBorder="1" applyAlignment="1" applyProtection="1">
      <alignment horizontal="center" vertical="center" wrapText="1"/>
      <protection locked="0"/>
    </xf>
    <xf numFmtId="165" fontId="1" fillId="11" borderId="1" xfId="1" applyNumberFormat="1" applyFont="1" applyFill="1" applyBorder="1" applyAlignment="1" applyProtection="1">
      <alignment horizontal="center" vertical="center"/>
      <protection locked="0"/>
    </xf>
    <xf numFmtId="169" fontId="1" fillId="9" borderId="31" xfId="0" applyNumberFormat="1" applyFont="1" applyFill="1" applyBorder="1" applyAlignment="1" applyProtection="1">
      <alignment horizontal="center" vertical="center"/>
      <protection locked="0"/>
    </xf>
    <xf numFmtId="0" fontId="1" fillId="9" borderId="1" xfId="0" applyFont="1" applyFill="1" applyBorder="1" applyAlignment="1" applyProtection="1">
      <alignment vertical="center"/>
      <protection locked="0"/>
    </xf>
    <xf numFmtId="0" fontId="1" fillId="9" borderId="2" xfId="0" applyFont="1" applyFill="1" applyBorder="1" applyAlignment="1" applyProtection="1">
      <alignment vertical="center"/>
      <protection locked="0"/>
    </xf>
    <xf numFmtId="167" fontId="1" fillId="9" borderId="1" xfId="0" applyNumberFormat="1" applyFont="1" applyFill="1" applyBorder="1" applyAlignment="1" applyProtection="1">
      <alignment vertical="center"/>
      <protection locked="0"/>
    </xf>
    <xf numFmtId="169" fontId="1" fillId="9" borderId="22" xfId="0" applyNumberFormat="1" applyFont="1" applyFill="1" applyBorder="1" applyAlignment="1" applyProtection="1">
      <alignment vertical="center"/>
      <protection locked="0"/>
    </xf>
    <xf numFmtId="169" fontId="1" fillId="9" borderId="17" xfId="0" applyNumberFormat="1" applyFont="1" applyFill="1" applyBorder="1" applyAlignment="1" applyProtection="1">
      <alignment horizontal="center" vertical="center"/>
      <protection locked="0"/>
    </xf>
    <xf numFmtId="169" fontId="1" fillId="9" borderId="32" xfId="0" applyNumberFormat="1" applyFont="1" applyFill="1" applyBorder="1" applyAlignment="1" applyProtection="1">
      <alignment horizontal="center" vertical="center"/>
      <protection locked="0"/>
    </xf>
    <xf numFmtId="0" fontId="1" fillId="9" borderId="33" xfId="0" applyFont="1" applyFill="1" applyBorder="1" applyAlignment="1" applyProtection="1">
      <alignment vertical="center"/>
      <protection locked="0"/>
    </xf>
    <xf numFmtId="167" fontId="1" fillId="9" borderId="33" xfId="0" applyNumberFormat="1" applyFont="1" applyFill="1" applyBorder="1" applyAlignment="1" applyProtection="1">
      <alignment vertical="center"/>
      <protection locked="0"/>
    </xf>
    <xf numFmtId="169" fontId="1" fillId="9" borderId="34" xfId="0" applyNumberFormat="1" applyFont="1" applyFill="1" applyBorder="1" applyAlignment="1" applyProtection="1">
      <alignment vertical="center"/>
      <protection locked="0"/>
    </xf>
    <xf numFmtId="169" fontId="1" fillId="11" borderId="17" xfId="0" applyNumberFormat="1" applyFont="1" applyFill="1" applyBorder="1" applyAlignment="1" applyProtection="1">
      <alignment horizontal="center" vertical="center"/>
      <protection locked="0"/>
    </xf>
    <xf numFmtId="169" fontId="1" fillId="11" borderId="2" xfId="0" applyNumberFormat="1" applyFont="1" applyFill="1" applyBorder="1" applyAlignment="1" applyProtection="1">
      <alignment vertical="center"/>
      <protection locked="0"/>
    </xf>
    <xf numFmtId="0" fontId="1" fillId="11" borderId="2" xfId="0" applyFont="1" applyFill="1" applyBorder="1" applyAlignment="1" applyProtection="1">
      <alignment horizontal="center"/>
      <protection locked="0"/>
    </xf>
    <xf numFmtId="169" fontId="1" fillId="11" borderId="2" xfId="0" applyNumberFormat="1" applyFont="1" applyFill="1" applyBorder="1" applyAlignment="1" applyProtection="1">
      <alignment horizontal="center" vertical="center"/>
      <protection locked="0"/>
    </xf>
    <xf numFmtId="172" fontId="1" fillId="11" borderId="22" xfId="1" applyNumberFormat="1" applyFont="1" applyFill="1" applyBorder="1" applyAlignment="1" applyProtection="1">
      <alignment horizontal="center" vertical="center"/>
      <protection locked="0"/>
    </xf>
    <xf numFmtId="173" fontId="1" fillId="2" borderId="17" xfId="1" applyNumberFormat="1" applyFont="1" applyFill="1" applyBorder="1" applyAlignment="1" applyProtection="1">
      <alignment horizontal="center" vertical="center"/>
    </xf>
    <xf numFmtId="165" fontId="1" fillId="4" borderId="2" xfId="1" applyNumberFormat="1" applyFont="1" applyFill="1" applyBorder="1" applyAlignment="1" applyProtection="1">
      <alignment horizontal="center" vertical="center"/>
    </xf>
    <xf numFmtId="166" fontId="1" fillId="2" borderId="2" xfId="1" applyNumberFormat="1" applyFont="1" applyFill="1" applyBorder="1" applyAlignment="1" applyProtection="1">
      <alignment horizontal="center" vertical="center"/>
    </xf>
    <xf numFmtId="9" fontId="1" fillId="2" borderId="1" xfId="2" applyFont="1" applyFill="1" applyBorder="1" applyAlignment="1" applyProtection="1">
      <alignment vertical="center"/>
    </xf>
    <xf numFmtId="165" fontId="1" fillId="2" borderId="2" xfId="1" applyNumberFormat="1" applyFont="1" applyFill="1" applyBorder="1" applyAlignment="1" applyProtection="1">
      <alignment horizontal="center" vertical="center"/>
    </xf>
    <xf numFmtId="171" fontId="1" fillId="2" borderId="17" xfId="1" applyNumberFormat="1" applyFont="1" applyFill="1" applyBorder="1" applyAlignment="1" applyProtection="1">
      <alignment vertical="center"/>
    </xf>
    <xf numFmtId="170" fontId="1" fillId="2" borderId="39" xfId="1" applyNumberFormat="1" applyFont="1" applyFill="1" applyBorder="1" applyAlignment="1" applyProtection="1">
      <alignment vertical="center"/>
    </xf>
    <xf numFmtId="169" fontId="1" fillId="11" borderId="2" xfId="0" applyNumberFormat="1" applyFont="1" applyFill="1" applyBorder="1" applyAlignment="1" applyProtection="1">
      <alignment horizontal="center" vertical="center" wrapText="1"/>
      <protection locked="0"/>
    </xf>
    <xf numFmtId="170" fontId="1" fillId="2" borderId="45" xfId="1" applyNumberFormat="1" applyFont="1" applyFill="1" applyBorder="1" applyAlignment="1" applyProtection="1">
      <alignment horizontal="center" vertical="center"/>
    </xf>
    <xf numFmtId="170" fontId="1" fillId="2" borderId="40" xfId="1" applyNumberFormat="1" applyFont="1" applyFill="1" applyBorder="1" applyAlignment="1" applyProtection="1">
      <alignment vertical="center"/>
    </xf>
    <xf numFmtId="169" fontId="1" fillId="11" borderId="32" xfId="0" applyNumberFormat="1" applyFont="1" applyFill="1" applyBorder="1" applyAlignment="1" applyProtection="1">
      <alignment horizontal="center" vertical="center"/>
      <protection locked="0"/>
    </xf>
    <xf numFmtId="169" fontId="1" fillId="11" borderId="52" xfId="0" applyNumberFormat="1" applyFont="1" applyFill="1" applyBorder="1" applyAlignment="1" applyProtection="1">
      <alignment horizontal="center" vertical="center" wrapText="1"/>
      <protection locked="0"/>
    </xf>
    <xf numFmtId="0" fontId="1" fillId="11" borderId="52" xfId="0" applyFont="1" applyFill="1" applyBorder="1" applyAlignment="1" applyProtection="1">
      <alignment horizontal="center"/>
      <protection locked="0"/>
    </xf>
    <xf numFmtId="169" fontId="1" fillId="11" borderId="52" xfId="0" applyNumberFormat="1" applyFont="1" applyFill="1" applyBorder="1" applyAlignment="1" applyProtection="1">
      <alignment horizontal="center" vertical="center"/>
      <protection locked="0"/>
    </xf>
    <xf numFmtId="172" fontId="1" fillId="11" borderId="34" xfId="1" applyNumberFormat="1" applyFont="1" applyFill="1" applyBorder="1" applyAlignment="1" applyProtection="1">
      <alignment horizontal="center" vertical="center"/>
      <protection locked="0"/>
    </xf>
    <xf numFmtId="173" fontId="1" fillId="2" borderId="32" xfId="1" applyNumberFormat="1" applyFont="1" applyFill="1" applyBorder="1" applyAlignment="1" applyProtection="1">
      <alignment horizontal="center" vertical="center"/>
    </xf>
    <xf numFmtId="165" fontId="1" fillId="4" borderId="52" xfId="1" applyNumberFormat="1" applyFont="1" applyFill="1" applyBorder="1" applyAlignment="1" applyProtection="1">
      <alignment horizontal="center" vertical="center"/>
    </xf>
    <xf numFmtId="166" fontId="1" fillId="2" borderId="52" xfId="1" applyNumberFormat="1" applyFont="1" applyFill="1" applyBorder="1" applyAlignment="1" applyProtection="1">
      <alignment horizontal="center" vertical="center"/>
    </xf>
    <xf numFmtId="9" fontId="1" fillId="2" borderId="33" xfId="2" applyFont="1" applyFill="1" applyBorder="1" applyAlignment="1" applyProtection="1">
      <alignment vertical="center"/>
    </xf>
    <xf numFmtId="165" fontId="1" fillId="2" borderId="34" xfId="1" applyNumberFormat="1" applyFont="1" applyFill="1" applyBorder="1" applyAlignment="1" applyProtection="1">
      <alignment horizontal="center" vertical="center"/>
    </xf>
    <xf numFmtId="170" fontId="1" fillId="2" borderId="53" xfId="1" applyNumberFormat="1" applyFont="1" applyFill="1" applyBorder="1" applyAlignment="1" applyProtection="1">
      <alignment horizontal="center" vertical="center"/>
    </xf>
    <xf numFmtId="170" fontId="1" fillId="2" borderId="54" xfId="1" applyNumberFormat="1" applyFont="1" applyFill="1" applyBorder="1" applyAlignment="1" applyProtection="1">
      <alignment horizontal="center" vertical="center"/>
    </xf>
    <xf numFmtId="169" fontId="1" fillId="9" borderId="30" xfId="0" applyNumberFormat="1" applyFont="1" applyFill="1" applyBorder="1" applyAlignment="1" applyProtection="1">
      <alignment horizontal="center" vertical="center"/>
      <protection locked="0"/>
    </xf>
    <xf numFmtId="169" fontId="1" fillId="9" borderId="1" xfId="0" applyNumberFormat="1" applyFont="1" applyFill="1" applyBorder="1" applyAlignment="1" applyProtection="1">
      <alignment vertical="center"/>
      <protection locked="0"/>
    </xf>
    <xf numFmtId="0" fontId="1" fillId="9" borderId="1" xfId="0" applyFont="1" applyFill="1" applyBorder="1" applyAlignment="1" applyProtection="1">
      <alignment horizontal="center"/>
      <protection locked="0"/>
    </xf>
    <xf numFmtId="169" fontId="1" fillId="9" borderId="1" xfId="0" applyNumberFormat="1" applyFont="1" applyFill="1" applyBorder="1" applyAlignment="1" applyProtection="1">
      <alignment horizontal="center" vertical="center"/>
      <protection locked="0"/>
    </xf>
    <xf numFmtId="172" fontId="1" fillId="9" borderId="1" xfId="1" applyNumberFormat="1" applyFont="1" applyFill="1" applyBorder="1" applyAlignment="1" applyProtection="1">
      <alignment horizontal="center" vertical="center"/>
      <protection locked="0"/>
    </xf>
    <xf numFmtId="169" fontId="1" fillId="9" borderId="22" xfId="0" applyNumberFormat="1" applyFont="1" applyFill="1" applyBorder="1" applyAlignment="1" applyProtection="1">
      <alignment horizontal="center" vertical="center"/>
      <protection locked="0"/>
    </xf>
    <xf numFmtId="173" fontId="1" fillId="4" borderId="5" xfId="1" applyNumberFormat="1" applyFont="1" applyFill="1" applyBorder="1" applyAlignment="1" applyProtection="1">
      <alignment horizontal="center" vertical="center"/>
    </xf>
    <xf numFmtId="173" fontId="1" fillId="4" borderId="1" xfId="1" applyNumberFormat="1" applyFont="1" applyFill="1" applyBorder="1" applyAlignment="1" applyProtection="1">
      <alignment horizontal="center" vertical="center"/>
    </xf>
    <xf numFmtId="0" fontId="1" fillId="5" borderId="0" xfId="0" applyFont="1" applyFill="1" applyAlignment="1">
      <alignment vertical="top" wrapText="1"/>
    </xf>
    <xf numFmtId="0" fontId="5" fillId="6" borderId="8" xfId="0" applyFont="1" applyFill="1" applyBorder="1" applyAlignment="1">
      <alignment horizontal="left" vertical="center"/>
    </xf>
    <xf numFmtId="0" fontId="5" fillId="6" borderId="8" xfId="0" applyFont="1" applyFill="1" applyBorder="1"/>
    <xf numFmtId="9" fontId="5" fillId="4" borderId="8" xfId="2" applyFont="1" applyFill="1" applyBorder="1" applyAlignment="1">
      <alignment horizontal="left" vertical="center"/>
    </xf>
    <xf numFmtId="0" fontId="5" fillId="4" borderId="9" xfId="0" applyFont="1" applyFill="1" applyBorder="1" applyAlignment="1">
      <alignment horizontal="left" vertical="center"/>
    </xf>
    <xf numFmtId="9" fontId="5" fillId="4" borderId="9" xfId="2" applyFont="1" applyFill="1" applyBorder="1" applyAlignment="1">
      <alignment horizontal="left" vertical="center"/>
    </xf>
    <xf numFmtId="0" fontId="25" fillId="4" borderId="9" xfId="0" applyFont="1" applyFill="1" applyBorder="1" applyAlignment="1">
      <alignment horizontal="left" vertical="center"/>
    </xf>
    <xf numFmtId="9" fontId="5" fillId="4" borderId="10" xfId="2" applyFont="1" applyFill="1" applyBorder="1" applyAlignment="1">
      <alignment horizontal="left" vertical="center"/>
    </xf>
    <xf numFmtId="0" fontId="5" fillId="4" borderId="10" xfId="0" applyFont="1" applyFill="1" applyBorder="1" applyAlignment="1">
      <alignment horizontal="left" vertical="center"/>
    </xf>
    <xf numFmtId="0" fontId="7" fillId="13" borderId="12" xfId="0" applyFont="1" applyFill="1" applyBorder="1" applyAlignment="1">
      <alignment horizontal="left" vertical="center"/>
    </xf>
    <xf numFmtId="0" fontId="13" fillId="4" borderId="27" xfId="0" applyFont="1" applyFill="1" applyBorder="1" applyAlignment="1">
      <alignment horizontal="centerContinuous" vertical="center"/>
    </xf>
    <xf numFmtId="0" fontId="13" fillId="4" borderId="28" xfId="0" applyFont="1" applyFill="1" applyBorder="1" applyAlignment="1">
      <alignment horizontal="centerContinuous" vertical="center"/>
    </xf>
    <xf numFmtId="0" fontId="14" fillId="0" borderId="18" xfId="0" applyFont="1" applyBorder="1" applyAlignment="1">
      <alignment vertical="center"/>
    </xf>
    <xf numFmtId="0" fontId="14" fillId="0" borderId="0" xfId="0" applyFont="1" applyAlignment="1">
      <alignment vertical="top"/>
    </xf>
    <xf numFmtId="0" fontId="1" fillId="0" borderId="0" xfId="0" applyFont="1"/>
    <xf numFmtId="0" fontId="0" fillId="0" borderId="20" xfId="0" applyBorder="1"/>
    <xf numFmtId="0" fontId="14" fillId="8" borderId="17" xfId="0" applyFont="1" applyFill="1" applyBorder="1" applyAlignment="1">
      <alignment horizontal="centerContinuous" vertical="center"/>
    </xf>
    <xf numFmtId="0" fontId="14" fillId="8" borderId="4" xfId="0" applyFont="1" applyFill="1" applyBorder="1" applyAlignment="1">
      <alignment horizontal="centerContinuous" vertical="center"/>
    </xf>
    <xf numFmtId="0" fontId="14" fillId="8" borderId="1" xfId="0" applyFont="1" applyFill="1" applyBorder="1" applyAlignment="1">
      <alignment horizontal="center" vertical="center"/>
    </xf>
    <xf numFmtId="0" fontId="3" fillId="8" borderId="1" xfId="0" applyFont="1" applyFill="1" applyBorder="1" applyAlignment="1">
      <alignment vertical="center" wrapText="1"/>
    </xf>
    <xf numFmtId="0" fontId="20" fillId="0" borderId="29" xfId="0" applyFont="1" applyBorder="1" applyAlignment="1">
      <alignment horizontal="right" vertical="center"/>
    </xf>
    <xf numFmtId="0" fontId="1" fillId="0" borderId="18" xfId="0" applyFont="1" applyBorder="1"/>
    <xf numFmtId="0" fontId="1" fillId="0" borderId="0" xfId="0" applyFont="1" applyAlignment="1">
      <alignment horizontal="center"/>
    </xf>
    <xf numFmtId="0" fontId="1" fillId="0" borderId="18" xfId="0" applyFont="1" applyBorder="1" applyAlignment="1">
      <alignment horizontal="left" wrapText="1"/>
    </xf>
    <xf numFmtId="0" fontId="14" fillId="0" borderId="0" xfId="0" applyFont="1" applyAlignment="1">
      <alignment vertical="center"/>
    </xf>
    <xf numFmtId="165" fontId="1" fillId="5" borderId="0" xfId="1" applyNumberFormat="1" applyFont="1" applyFill="1" applyBorder="1" applyProtection="1"/>
    <xf numFmtId="165" fontId="15" fillId="5" borderId="18" xfId="1" applyNumberFormat="1" applyFont="1" applyFill="1" applyBorder="1" applyAlignment="1" applyProtection="1">
      <alignment vertical="center" wrapText="1"/>
    </xf>
    <xf numFmtId="0" fontId="15" fillId="0" borderId="0" xfId="0" applyFont="1" applyAlignment="1">
      <alignment horizontal="center" vertical="center"/>
    </xf>
    <xf numFmtId="165" fontId="15" fillId="5" borderId="0" xfId="1" applyNumberFormat="1" applyFont="1" applyFill="1" applyBorder="1" applyAlignment="1" applyProtection="1">
      <alignment horizontal="center" vertical="center" wrapText="1"/>
    </xf>
    <xf numFmtId="0" fontId="16" fillId="0" borderId="0" xfId="0" applyFont="1" applyAlignment="1">
      <alignment horizontal="center"/>
    </xf>
    <xf numFmtId="165" fontId="15" fillId="5" borderId="0" xfId="1" applyNumberFormat="1" applyFont="1" applyFill="1" applyBorder="1" applyAlignment="1" applyProtection="1">
      <alignment vertical="center" wrapText="1"/>
    </xf>
    <xf numFmtId="165" fontId="1" fillId="0" borderId="0" xfId="1" applyNumberFormat="1" applyFont="1" applyFill="1" applyBorder="1" applyAlignment="1" applyProtection="1">
      <alignment vertical="center"/>
    </xf>
    <xf numFmtId="0" fontId="14" fillId="5" borderId="0" xfId="0" applyFont="1" applyFill="1" applyAlignment="1">
      <alignment horizontal="center"/>
    </xf>
    <xf numFmtId="0" fontId="14" fillId="5" borderId="18" xfId="0" applyFont="1" applyFill="1" applyBorder="1" applyAlignment="1">
      <alignment vertical="center" wrapText="1"/>
    </xf>
    <xf numFmtId="0" fontId="14" fillId="0" borderId="0" xfId="0" applyFont="1" applyAlignment="1">
      <alignment horizontal="right" vertical="center"/>
    </xf>
    <xf numFmtId="0" fontId="14" fillId="0" borderId="0" xfId="0" applyFont="1" applyAlignment="1">
      <alignment horizontal="center" vertical="center"/>
    </xf>
    <xf numFmtId="0" fontId="14" fillId="5" borderId="0" xfId="0" applyFont="1" applyFill="1" applyAlignment="1">
      <alignment vertical="center" wrapText="1"/>
    </xf>
    <xf numFmtId="0" fontId="1" fillId="0" borderId="0" xfId="0" applyFont="1" applyAlignment="1">
      <alignment horizontal="center" vertical="center"/>
    </xf>
    <xf numFmtId="0" fontId="14" fillId="0" borderId="31" xfId="0" applyFont="1" applyBorder="1" applyAlignment="1">
      <alignment horizontal="center" vertical="center"/>
    </xf>
    <xf numFmtId="0" fontId="14" fillId="4" borderId="41" xfId="0" applyFont="1" applyFill="1" applyBorder="1" applyAlignment="1">
      <alignment horizontal="centerContinuous" vertical="center" wrapText="1"/>
    </xf>
    <xf numFmtId="0" fontId="14" fillId="4" borderId="42" xfId="0" applyFont="1" applyFill="1" applyBorder="1" applyAlignment="1">
      <alignment horizontal="centerContinuous" vertical="center" wrapText="1"/>
    </xf>
    <xf numFmtId="0" fontId="14" fillId="4" borderId="43" xfId="0" applyFont="1" applyFill="1" applyBorder="1" applyAlignment="1">
      <alignment horizontal="centerContinuous" vertical="center" wrapText="1"/>
    </xf>
    <xf numFmtId="0" fontId="14" fillId="5" borderId="17" xfId="0" applyFont="1" applyFill="1" applyBorder="1" applyAlignment="1">
      <alignment vertical="center"/>
    </xf>
    <xf numFmtId="0" fontId="14" fillId="5" borderId="4" xfId="0" applyFont="1" applyFill="1" applyBorder="1" applyAlignment="1">
      <alignment vertical="center"/>
    </xf>
    <xf numFmtId="0" fontId="14" fillId="4" borderId="18" xfId="0" applyFont="1" applyFill="1" applyBorder="1" applyAlignment="1">
      <alignment horizontal="centerContinuous" vertical="center" wrapText="1"/>
    </xf>
    <xf numFmtId="0" fontId="14" fillId="4" borderId="0" xfId="0" applyFont="1" applyFill="1" applyAlignment="1">
      <alignment horizontal="centerContinuous" vertical="center" wrapText="1"/>
    </xf>
    <xf numFmtId="0" fontId="14" fillId="4" borderId="20" xfId="0" applyFont="1" applyFill="1" applyBorder="1" applyAlignment="1">
      <alignment horizontal="centerContinuous" vertical="center" wrapText="1"/>
    </xf>
    <xf numFmtId="0" fontId="27" fillId="5" borderId="17" xfId="0" applyFont="1" applyFill="1" applyBorder="1" applyAlignment="1">
      <alignment vertical="center"/>
    </xf>
    <xf numFmtId="0" fontId="14" fillId="5" borderId="19" xfId="0" applyFont="1" applyFill="1" applyBorder="1" applyAlignment="1">
      <alignment vertical="center"/>
    </xf>
    <xf numFmtId="0" fontId="14" fillId="0" borderId="3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4" xfId="0" applyFont="1" applyBorder="1" applyAlignment="1">
      <alignment horizontal="center" vertical="center" wrapText="1"/>
    </xf>
    <xf numFmtId="0" fontId="14" fillId="4" borderId="17"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 fillId="4" borderId="17" xfId="0" applyFont="1" applyFill="1" applyBorder="1" applyAlignment="1">
      <alignment vertical="center"/>
    </xf>
    <xf numFmtId="0" fontId="1" fillId="4" borderId="1" xfId="0" applyFont="1" applyFill="1" applyBorder="1"/>
    <xf numFmtId="0" fontId="1" fillId="4" borderId="32" xfId="0" applyFont="1" applyFill="1" applyBorder="1" applyAlignment="1">
      <alignment vertical="center"/>
    </xf>
    <xf numFmtId="0" fontId="1" fillId="4" borderId="33" xfId="0" applyFont="1" applyFill="1" applyBorder="1"/>
    <xf numFmtId="0" fontId="1" fillId="0" borderId="42" xfId="0" applyFont="1" applyBorder="1" applyAlignment="1">
      <alignment vertical="center"/>
    </xf>
    <xf numFmtId="167" fontId="1" fillId="0" borderId="42" xfId="0" applyNumberFormat="1" applyFont="1" applyBorder="1" applyAlignment="1">
      <alignment vertical="center"/>
    </xf>
    <xf numFmtId="169" fontId="1" fillId="0" borderId="42" xfId="0" applyNumberFormat="1" applyFont="1" applyBorder="1" applyAlignment="1">
      <alignment vertical="center"/>
    </xf>
    <xf numFmtId="0" fontId="1" fillId="0" borderId="42" xfId="0" applyFont="1" applyBorder="1"/>
    <xf numFmtId="167" fontId="1" fillId="0" borderId="42" xfId="0" applyNumberFormat="1" applyFont="1" applyBorder="1" applyAlignment="1">
      <alignment horizontal="center"/>
    </xf>
    <xf numFmtId="167" fontId="1" fillId="0" borderId="43" xfId="0" applyNumberFormat="1" applyFont="1" applyBorder="1" applyAlignment="1">
      <alignment horizontal="center"/>
    </xf>
    <xf numFmtId="0" fontId="21" fillId="10" borderId="41" xfId="0" applyFont="1" applyFill="1" applyBorder="1" applyAlignment="1">
      <alignment horizontal="centerContinuous"/>
    </xf>
    <xf numFmtId="0" fontId="21" fillId="10" borderId="42" xfId="0" applyFont="1" applyFill="1" applyBorder="1" applyAlignment="1">
      <alignment horizontal="centerContinuous"/>
    </xf>
    <xf numFmtId="0" fontId="21" fillId="10" borderId="43" xfId="0" applyFont="1" applyFill="1" applyBorder="1" applyAlignment="1">
      <alignment horizontal="centerContinuous"/>
    </xf>
    <xf numFmtId="0" fontId="14" fillId="0" borderId="3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1" xfId="0" applyFont="1" applyBorder="1" applyAlignment="1">
      <alignment horizontal="center" vertical="center" wrapText="1"/>
    </xf>
    <xf numFmtId="0" fontId="14" fillId="4" borderId="0" xfId="0" applyFont="1" applyFill="1" applyAlignment="1">
      <alignment vertical="top" wrapText="1"/>
    </xf>
    <xf numFmtId="0" fontId="14" fillId="4" borderId="0" xfId="0" applyFont="1" applyFill="1" applyAlignment="1">
      <alignment vertical="center" wrapText="1"/>
    </xf>
    <xf numFmtId="0" fontId="14" fillId="4" borderId="20" xfId="0" applyFont="1" applyFill="1" applyBorder="1" applyAlignment="1">
      <alignment vertical="top" wrapText="1"/>
    </xf>
    <xf numFmtId="0" fontId="14" fillId="8" borderId="17" xfId="0" applyFont="1" applyFill="1" applyBorder="1" applyAlignment="1">
      <alignment vertical="center"/>
    </xf>
    <xf numFmtId="0" fontId="14" fillId="0" borderId="47" xfId="0" applyFont="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33" xfId="0" applyFont="1" applyFill="1" applyBorder="1" applyAlignment="1">
      <alignment horizontal="center" vertical="center"/>
    </xf>
    <xf numFmtId="0" fontId="0" fillId="0" borderId="18" xfId="0" applyBorder="1"/>
    <xf numFmtId="0" fontId="0" fillId="4" borderId="20" xfId="0" applyFill="1" applyBorder="1"/>
    <xf numFmtId="0" fontId="14" fillId="0" borderId="17" xfId="0" applyFont="1" applyBorder="1" applyAlignment="1">
      <alignment horizontal="centerContinuous" vertical="center" wrapText="1"/>
    </xf>
    <xf numFmtId="0" fontId="14" fillId="0" borderId="4" xfId="0" applyFont="1" applyBorder="1" applyAlignment="1">
      <alignment horizontal="centerContinuous" vertical="center" wrapText="1"/>
    </xf>
    <xf numFmtId="0" fontId="16" fillId="5" borderId="17" xfId="0" applyFont="1" applyFill="1" applyBorder="1" applyAlignment="1">
      <alignment horizontal="centerContinuous" vertical="center"/>
    </xf>
    <xf numFmtId="0" fontId="16" fillId="5" borderId="4" xfId="0" applyFont="1" applyFill="1" applyBorder="1" applyAlignment="1">
      <alignment horizontal="centerContinuous" vertical="center" wrapText="1"/>
    </xf>
    <xf numFmtId="0" fontId="0" fillId="5" borderId="4" xfId="0" applyFill="1" applyBorder="1"/>
    <xf numFmtId="0" fontId="0" fillId="5" borderId="23" xfId="0" applyFill="1" applyBorder="1"/>
    <xf numFmtId="0" fontId="14" fillId="5" borderId="31" xfId="0" applyFont="1" applyFill="1" applyBorder="1" applyAlignment="1">
      <alignment horizontal="center" vertical="center"/>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47" xfId="0" applyFont="1" applyFill="1" applyBorder="1" applyAlignment="1">
      <alignment horizontal="center" vertical="center" wrapText="1"/>
    </xf>
    <xf numFmtId="0" fontId="14" fillId="5" borderId="5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0" fillId="4" borderId="7" xfId="0" applyFill="1" applyBorder="1"/>
    <xf numFmtId="0" fontId="0" fillId="4" borderId="21" xfId="0" applyFill="1" applyBorder="1"/>
    <xf numFmtId="0" fontId="0" fillId="5" borderId="44" xfId="0" applyFill="1" applyBorder="1"/>
    <xf numFmtId="0" fontId="0" fillId="5" borderId="36" xfId="0" applyFill="1" applyBorder="1"/>
    <xf numFmtId="0" fontId="0" fillId="5" borderId="62" xfId="0" applyFill="1" applyBorder="1"/>
    <xf numFmtId="0" fontId="0" fillId="5" borderId="35" xfId="0" applyFill="1" applyBorder="1"/>
    <xf numFmtId="0" fontId="21" fillId="3" borderId="56" xfId="0" applyFont="1" applyFill="1" applyBorder="1" applyAlignment="1">
      <alignment vertical="center"/>
    </xf>
    <xf numFmtId="0" fontId="21" fillId="3" borderId="10" xfId="0" applyFont="1" applyFill="1" applyBorder="1" applyAlignment="1">
      <alignment vertical="center"/>
    </xf>
    <xf numFmtId="0" fontId="22" fillId="3" borderId="10" xfId="0" applyFont="1" applyFill="1" applyBorder="1" applyAlignment="1">
      <alignment horizontal="center" vertical="center"/>
    </xf>
    <xf numFmtId="0" fontId="22" fillId="3" borderId="10" xfId="0" applyFont="1" applyFill="1" applyBorder="1" applyAlignment="1">
      <alignment vertical="center"/>
    </xf>
    <xf numFmtId="0" fontId="22" fillId="3" borderId="10" xfId="0" applyFont="1" applyFill="1" applyBorder="1"/>
    <xf numFmtId="0" fontId="22" fillId="3" borderId="47" xfId="0" applyFont="1" applyFill="1" applyBorder="1"/>
    <xf numFmtId="0" fontId="1" fillId="5" borderId="17" xfId="0" applyFont="1" applyFill="1" applyBorder="1" applyAlignment="1">
      <alignment horizontal="left" vertical="center"/>
    </xf>
    <xf numFmtId="0" fontId="1" fillId="5" borderId="4" xfId="0" applyFont="1" applyFill="1" applyBorder="1" applyAlignment="1">
      <alignment horizontal="left" vertical="center"/>
    </xf>
    <xf numFmtId="0" fontId="1" fillId="5" borderId="23" xfId="0" applyFont="1" applyFill="1" applyBorder="1" applyAlignment="1">
      <alignment horizontal="left" vertical="center"/>
    </xf>
    <xf numFmtId="0" fontId="21" fillId="3" borderId="19" xfId="0" applyFont="1" applyFill="1" applyBorder="1" applyAlignment="1">
      <alignment vertical="center"/>
    </xf>
    <xf numFmtId="0" fontId="21" fillId="3" borderId="3" xfId="0" applyFont="1" applyFill="1" applyBorder="1" applyAlignment="1">
      <alignment vertical="center"/>
    </xf>
    <xf numFmtId="0" fontId="22" fillId="3" borderId="3" xfId="0" applyFont="1" applyFill="1" applyBorder="1" applyAlignment="1">
      <alignment horizontal="center"/>
    </xf>
    <xf numFmtId="0" fontId="22" fillId="3" borderId="3" xfId="0" applyFont="1" applyFill="1" applyBorder="1"/>
    <xf numFmtId="0" fontId="22" fillId="3" borderId="29" xfId="0" applyFont="1" applyFill="1" applyBorder="1"/>
    <xf numFmtId="0" fontId="1" fillId="0" borderId="0" xfId="0" applyFont="1" applyAlignment="1">
      <alignment wrapText="1"/>
    </xf>
    <xf numFmtId="0" fontId="1" fillId="0" borderId="20" xfId="0" applyFont="1" applyBorder="1" applyAlignment="1">
      <alignment wrapText="1"/>
    </xf>
    <xf numFmtId="0" fontId="15" fillId="0" borderId="0" xfId="0" applyFont="1" applyAlignment="1">
      <alignment horizontal="left"/>
    </xf>
    <xf numFmtId="0" fontId="1" fillId="0" borderId="0" xfId="0" applyFont="1" applyAlignment="1">
      <alignment horizontal="left"/>
    </xf>
    <xf numFmtId="0" fontId="1" fillId="0" borderId="20" xfId="0" applyFont="1" applyBorder="1"/>
    <xf numFmtId="0" fontId="16" fillId="0" borderId="0" xfId="0" applyFont="1" applyAlignment="1">
      <alignment horizontal="left"/>
    </xf>
    <xf numFmtId="0" fontId="1" fillId="0" borderId="44" xfId="0" applyFont="1" applyBorder="1"/>
    <xf numFmtId="0" fontId="1" fillId="0" borderId="36" xfId="0" applyFont="1" applyBorder="1"/>
    <xf numFmtId="0" fontId="20" fillId="0" borderId="35" xfId="0" applyFont="1" applyBorder="1" applyAlignment="1">
      <alignment horizontal="right" vertical="center"/>
    </xf>
    <xf numFmtId="0" fontId="14" fillId="0" borderId="19" xfId="0" applyFont="1" applyBorder="1" applyAlignment="1">
      <alignment horizontal="centerContinuous" vertical="center" wrapText="1"/>
    </xf>
    <xf numFmtId="0" fontId="14" fillId="0" borderId="3" xfId="0" applyFont="1" applyBorder="1" applyAlignment="1">
      <alignment horizontal="centerContinuous" vertical="center" wrapText="1"/>
    </xf>
    <xf numFmtId="0" fontId="14" fillId="0" borderId="29" xfId="0" applyFont="1" applyBorder="1" applyAlignment="1">
      <alignment horizontal="centerContinuous" vertical="center" wrapText="1"/>
    </xf>
    <xf numFmtId="0" fontId="26" fillId="3" borderId="3" xfId="3" applyFont="1" applyFill="1" applyBorder="1" applyAlignment="1" applyProtection="1">
      <alignment horizontal="center" vertical="center"/>
      <protection locked="0"/>
    </xf>
    <xf numFmtId="0" fontId="1" fillId="5" borderId="31" xfId="0" applyFont="1" applyFill="1" applyBorder="1" applyAlignment="1">
      <alignment vertical="top" wrapText="1"/>
    </xf>
    <xf numFmtId="0" fontId="0" fillId="0" borderId="6" xfId="0" applyBorder="1" applyAlignment="1">
      <alignment vertical="top" wrapText="1"/>
    </xf>
    <xf numFmtId="0" fontId="0" fillId="0" borderId="21" xfId="0" applyBorder="1" applyAlignment="1">
      <alignment vertical="top" wrapText="1"/>
    </xf>
    <xf numFmtId="0" fontId="13" fillId="4" borderId="26" xfId="0" applyFont="1" applyFill="1" applyBorder="1" applyAlignment="1">
      <alignment horizontal="centerContinuous" wrapText="1"/>
    </xf>
    <xf numFmtId="15" fontId="1" fillId="4" borderId="1" xfId="0" applyNumberFormat="1" applyFont="1" applyFill="1" applyBorder="1" applyAlignment="1">
      <alignment horizontal="left" vertical="center"/>
    </xf>
    <xf numFmtId="0" fontId="1" fillId="4" borderId="22" xfId="0" applyFont="1" applyFill="1" applyBorder="1" applyAlignment="1">
      <alignment horizontal="left" vertical="center"/>
    </xf>
    <xf numFmtId="0" fontId="12" fillId="0" borderId="0" xfId="3" applyBorder="1" applyAlignment="1" applyProtection="1">
      <alignment horizontal="center"/>
      <protection locked="0"/>
    </xf>
    <xf numFmtId="0" fontId="12" fillId="0" borderId="20" xfId="3" applyBorder="1" applyAlignment="1" applyProtection="1">
      <alignment horizontal="center"/>
      <protection locked="0"/>
    </xf>
    <xf numFmtId="172" fontId="14" fillId="4" borderId="48" xfId="1" applyNumberFormat="1" applyFont="1" applyFill="1" applyBorder="1" applyAlignment="1" applyProtection="1">
      <alignment horizontal="center" vertical="center"/>
    </xf>
    <xf numFmtId="172" fontId="14" fillId="4" borderId="25" xfId="1" applyNumberFormat="1" applyFont="1" applyFill="1" applyBorder="1" applyAlignment="1" applyProtection="1">
      <alignment horizontal="center" vertical="center"/>
    </xf>
    <xf numFmtId="172" fontId="14" fillId="4" borderId="49" xfId="1" applyNumberFormat="1" applyFont="1" applyFill="1" applyBorder="1" applyAlignment="1" applyProtection="1">
      <alignment horizontal="center" vertical="center"/>
    </xf>
    <xf numFmtId="0" fontId="1" fillId="11" borderId="6" xfId="0" applyFont="1" applyFill="1" applyBorder="1" applyAlignment="1" applyProtection="1">
      <alignment horizontal="left"/>
      <protection locked="0"/>
    </xf>
    <xf numFmtId="0" fontId="16" fillId="0" borderId="0" xfId="0" applyFont="1" applyAlignment="1">
      <alignment horizontal="center" wrapText="1"/>
    </xf>
    <xf numFmtId="0" fontId="16" fillId="0" borderId="0" xfId="0" applyFont="1" applyAlignment="1">
      <alignment horizontal="center"/>
    </xf>
    <xf numFmtId="0" fontId="16" fillId="0" borderId="20" xfId="0" applyFont="1" applyBorder="1" applyAlignment="1">
      <alignment horizontal="center"/>
    </xf>
    <xf numFmtId="0" fontId="1" fillId="11" borderId="2" xfId="0" applyFont="1" applyFill="1" applyBorder="1" applyAlignment="1" applyProtection="1">
      <alignment horizontal="left" vertical="center"/>
      <protection locked="0"/>
    </xf>
    <xf numFmtId="0" fontId="1" fillId="11" borderId="5" xfId="0" applyFont="1" applyFill="1" applyBorder="1" applyAlignment="1" applyProtection="1">
      <alignment horizontal="left" vertical="center"/>
      <protection locked="0"/>
    </xf>
    <xf numFmtId="0" fontId="1" fillId="11" borderId="1" xfId="0" applyFont="1" applyFill="1" applyBorder="1" applyAlignment="1" applyProtection="1">
      <alignment horizontal="left" vertical="center"/>
      <protection locked="0"/>
    </xf>
    <xf numFmtId="0" fontId="21" fillId="10" borderId="18" xfId="0" applyFont="1" applyFill="1" applyBorder="1" applyAlignment="1">
      <alignment horizontal="center"/>
    </xf>
    <xf numFmtId="0" fontId="21" fillId="10" borderId="0" xfId="0" applyFont="1" applyFill="1" applyAlignment="1">
      <alignment horizontal="center"/>
    </xf>
    <xf numFmtId="0" fontId="21" fillId="10" borderId="20" xfId="0" applyFont="1" applyFill="1" applyBorder="1" applyAlignment="1">
      <alignment horizontal="center"/>
    </xf>
    <xf numFmtId="0" fontId="1" fillId="11" borderId="4" xfId="0" applyFont="1" applyFill="1" applyBorder="1" applyAlignment="1" applyProtection="1">
      <alignment horizontal="left" vertical="center"/>
      <protection locked="0"/>
    </xf>
    <xf numFmtId="15" fontId="1" fillId="11" borderId="1" xfId="0" applyNumberFormat="1" applyFont="1" applyFill="1" applyBorder="1" applyAlignment="1" applyProtection="1">
      <alignment horizontal="left" vertical="center"/>
      <protection locked="0"/>
    </xf>
    <xf numFmtId="0" fontId="1" fillId="11" borderId="22" xfId="0" applyFont="1" applyFill="1" applyBorder="1" applyAlignment="1" applyProtection="1">
      <alignment horizontal="left" vertical="center"/>
      <protection locked="0"/>
    </xf>
    <xf numFmtId="0" fontId="1" fillId="0" borderId="18" xfId="0" applyFont="1" applyBorder="1" applyAlignment="1">
      <alignment horizontal="left" wrapText="1"/>
    </xf>
    <xf numFmtId="0" fontId="1" fillId="0" borderId="0" xfId="0" applyFont="1" applyAlignment="1">
      <alignment horizontal="left" wrapText="1"/>
    </xf>
    <xf numFmtId="0" fontId="1" fillId="0" borderId="20" xfId="0" applyFont="1" applyBorder="1" applyAlignment="1">
      <alignment horizontal="left" wrapText="1"/>
    </xf>
    <xf numFmtId="0" fontId="14" fillId="0" borderId="31" xfId="0" applyFont="1" applyBorder="1" applyAlignment="1">
      <alignment horizontal="center" vertical="center"/>
    </xf>
    <xf numFmtId="0" fontId="14" fillId="0" borderId="6" xfId="0" applyFont="1" applyBorder="1" applyAlignment="1">
      <alignment horizontal="center" vertical="center"/>
    </xf>
    <xf numFmtId="0" fontId="14" fillId="0" borderId="21" xfId="0" applyFont="1" applyBorder="1" applyAlignment="1">
      <alignment horizontal="center" vertical="center"/>
    </xf>
    <xf numFmtId="0" fontId="1" fillId="9" borderId="2" xfId="0" applyFont="1" applyFill="1" applyBorder="1" applyAlignment="1" applyProtection="1">
      <alignment horizontal="left" vertical="center"/>
      <protection locked="0"/>
    </xf>
    <xf numFmtId="0" fontId="1" fillId="9" borderId="4" xfId="0" applyFont="1" applyFill="1" applyBorder="1" applyAlignment="1" applyProtection="1">
      <alignment horizontal="left" vertical="center"/>
      <protection locked="0"/>
    </xf>
    <xf numFmtId="0" fontId="1" fillId="9" borderId="23" xfId="0" applyFont="1" applyFill="1" applyBorder="1" applyAlignment="1" applyProtection="1">
      <alignment horizontal="left" vertical="center"/>
      <protection locked="0"/>
    </xf>
    <xf numFmtId="165" fontId="15" fillId="5" borderId="0" xfId="1" applyNumberFormat="1" applyFont="1" applyFill="1" applyBorder="1" applyAlignment="1" applyProtection="1">
      <alignment horizontal="center" vertical="center" wrapText="1"/>
    </xf>
    <xf numFmtId="165" fontId="1" fillId="11" borderId="1" xfId="1" applyNumberFormat="1" applyFont="1" applyFill="1" applyBorder="1" applyAlignment="1" applyProtection="1">
      <alignment horizontal="left" vertical="top"/>
      <protection locked="0"/>
    </xf>
    <xf numFmtId="0" fontId="21" fillId="10" borderId="44" xfId="0" applyFont="1" applyFill="1" applyBorder="1" applyAlignment="1">
      <alignment horizontal="center"/>
    </xf>
    <xf numFmtId="0" fontId="21" fillId="10" borderId="36" xfId="0" applyFont="1" applyFill="1" applyBorder="1" applyAlignment="1">
      <alignment horizontal="center"/>
    </xf>
    <xf numFmtId="0" fontId="21" fillId="10" borderId="35" xfId="0" applyFont="1" applyFill="1" applyBorder="1" applyAlignment="1">
      <alignment horizontal="center"/>
    </xf>
    <xf numFmtId="0" fontId="14" fillId="5" borderId="18" xfId="0" applyFont="1" applyFill="1" applyBorder="1" applyAlignment="1">
      <alignment horizontal="center" vertical="center" wrapText="1"/>
    </xf>
    <xf numFmtId="0" fontId="14" fillId="5" borderId="0" xfId="0" applyFont="1" applyFill="1" applyAlignment="1">
      <alignment horizontal="center" vertical="center" wrapText="1"/>
    </xf>
    <xf numFmtId="0" fontId="0" fillId="0" borderId="0" xfId="0" applyAlignment="1">
      <alignment horizontal="center"/>
    </xf>
    <xf numFmtId="0" fontId="14" fillId="4" borderId="1" xfId="0" applyFont="1" applyFill="1" applyBorder="1" applyAlignment="1">
      <alignment horizontal="center" vertical="center" wrapText="1"/>
    </xf>
    <xf numFmtId="0" fontId="14" fillId="4" borderId="22" xfId="0" applyFont="1" applyFill="1" applyBorder="1" applyAlignment="1">
      <alignment horizontal="center" vertical="center" wrapText="1"/>
    </xf>
    <xf numFmtId="167" fontId="1" fillId="4" borderId="1" xfId="0" applyNumberFormat="1" applyFont="1" applyFill="1" applyBorder="1" applyAlignment="1">
      <alignment horizontal="center"/>
    </xf>
    <xf numFmtId="167" fontId="1" fillId="4" borderId="22" xfId="0" applyNumberFormat="1" applyFont="1" applyFill="1" applyBorder="1" applyAlignment="1">
      <alignment horizontal="center"/>
    </xf>
    <xf numFmtId="167" fontId="1" fillId="4" borderId="33" xfId="0" applyNumberFormat="1" applyFont="1" applyFill="1" applyBorder="1" applyAlignment="1">
      <alignment horizontal="center"/>
    </xf>
    <xf numFmtId="167" fontId="1" fillId="4" borderId="34" xfId="0" applyNumberFormat="1" applyFont="1" applyFill="1" applyBorder="1" applyAlignment="1">
      <alignment horizontal="center"/>
    </xf>
    <xf numFmtId="0" fontId="14" fillId="4" borderId="3"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46" xfId="0" applyFont="1" applyFill="1" applyBorder="1" applyAlignment="1">
      <alignment horizontal="center" vertical="center" wrapText="1"/>
    </xf>
    <xf numFmtId="169" fontId="1" fillId="9" borderId="2" xfId="0" applyNumberFormat="1" applyFont="1" applyFill="1" applyBorder="1" applyAlignment="1" applyProtection="1">
      <alignment horizontal="left" vertical="center"/>
      <protection locked="0"/>
    </xf>
    <xf numFmtId="169" fontId="1" fillId="9" borderId="4" xfId="0" applyNumberFormat="1" applyFont="1" applyFill="1" applyBorder="1" applyAlignment="1" applyProtection="1">
      <alignment horizontal="left" vertical="center"/>
      <protection locked="0"/>
    </xf>
    <xf numFmtId="169" fontId="1" fillId="9" borderId="23" xfId="0" applyNumberFormat="1" applyFont="1" applyFill="1" applyBorder="1" applyAlignment="1" applyProtection="1">
      <alignment horizontal="left" vertical="center"/>
      <protection locked="0"/>
    </xf>
    <xf numFmtId="169" fontId="17" fillId="0" borderId="50" xfId="0" applyNumberFormat="1" applyFont="1" applyBorder="1" applyAlignment="1">
      <alignment horizontal="left" vertical="center"/>
    </xf>
    <xf numFmtId="169" fontId="17" fillId="0" borderId="51" xfId="0" applyNumberFormat="1" applyFont="1" applyBorder="1" applyAlignment="1">
      <alignment horizontal="left" vertical="center"/>
    </xf>
    <xf numFmtId="0" fontId="1" fillId="0" borderId="18" xfId="0" applyFont="1" applyBorder="1" applyAlignment="1">
      <alignment horizontal="left" vertical="top" wrapText="1"/>
    </xf>
    <xf numFmtId="0" fontId="1" fillId="0" borderId="0" xfId="0" applyFont="1" applyAlignment="1">
      <alignment horizontal="left" vertical="top" wrapText="1"/>
    </xf>
    <xf numFmtId="0" fontId="1" fillId="0" borderId="20" xfId="0" applyFont="1" applyBorder="1" applyAlignment="1">
      <alignment horizontal="left" vertical="top" wrapText="1"/>
    </xf>
    <xf numFmtId="0" fontId="21" fillId="10" borderId="41" xfId="0" applyFont="1" applyFill="1" applyBorder="1" applyAlignment="1">
      <alignment horizontal="center"/>
    </xf>
    <xf numFmtId="0" fontId="21" fillId="10" borderId="42" xfId="0" applyFont="1" applyFill="1" applyBorder="1" applyAlignment="1">
      <alignment horizontal="center"/>
    </xf>
    <xf numFmtId="0" fontId="21" fillId="10" borderId="43" xfId="0" applyFont="1" applyFill="1" applyBorder="1" applyAlignment="1">
      <alignment horizontal="center"/>
    </xf>
    <xf numFmtId="0" fontId="14" fillId="5" borderId="26"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43"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9" fillId="9" borderId="2" xfId="0" applyFont="1" applyFill="1" applyBorder="1" applyAlignment="1" applyProtection="1">
      <alignment horizontal="center" vertical="center"/>
      <protection locked="0"/>
    </xf>
    <xf numFmtId="0" fontId="19" fillId="9" borderId="23" xfId="0" applyFont="1" applyFill="1" applyBorder="1" applyAlignment="1" applyProtection="1">
      <alignment horizontal="center" vertical="center"/>
      <protection locked="0"/>
    </xf>
    <xf numFmtId="0" fontId="1" fillId="9" borderId="2" xfId="0" applyFont="1" applyFill="1" applyBorder="1" applyAlignment="1" applyProtection="1">
      <alignment horizontal="center" vertical="center"/>
      <protection locked="0"/>
    </xf>
    <xf numFmtId="0" fontId="1" fillId="9" borderId="4" xfId="0" applyFont="1" applyFill="1" applyBorder="1" applyAlignment="1" applyProtection="1">
      <alignment horizontal="center" vertical="center"/>
      <protection locked="0"/>
    </xf>
    <xf numFmtId="0" fontId="1" fillId="9" borderId="23" xfId="0" applyFont="1" applyFill="1" applyBorder="1" applyAlignment="1" applyProtection="1">
      <alignment horizontal="center" vertical="center"/>
      <protection locked="0"/>
    </xf>
    <xf numFmtId="169" fontId="1" fillId="9" borderId="2" xfId="0" applyNumberFormat="1" applyFont="1" applyFill="1" applyBorder="1" applyAlignment="1" applyProtection="1">
      <alignment horizontal="center" vertical="center"/>
      <protection locked="0"/>
    </xf>
    <xf numFmtId="169" fontId="1" fillId="9" borderId="4" xfId="0" applyNumberFormat="1" applyFont="1" applyFill="1" applyBorder="1" applyAlignment="1" applyProtection="1">
      <alignment horizontal="center" vertical="center"/>
      <protection locked="0"/>
    </xf>
    <xf numFmtId="169" fontId="1" fillId="9" borderId="23" xfId="0" applyNumberFormat="1" applyFont="1" applyFill="1" applyBorder="1" applyAlignment="1" applyProtection="1">
      <alignment horizontal="center" vertical="center"/>
      <protection locked="0"/>
    </xf>
    <xf numFmtId="0" fontId="29" fillId="3" borderId="3" xfId="3" applyFont="1" applyFill="1" applyBorder="1" applyAlignment="1" applyProtection="1">
      <alignment horizontal="center" vertical="center"/>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1143000</xdr:colOff>
          <xdr:row>75</xdr:row>
          <xdr:rowOff>12700</xdr:rowOff>
        </xdr:from>
        <xdr:to>
          <xdr:col>5</xdr:col>
          <xdr:colOff>38100</xdr:colOff>
          <xdr:row>78</xdr:row>
          <xdr:rowOff>0</xdr:rowOff>
        </xdr:to>
        <xdr:sp macro="" textlink="">
          <xdr:nvSpPr>
            <xdr:cNvPr id="5146" name="Check Box 26" descr="Oui, le prix est conform au cadre"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0</xdr:row>
      <xdr:rowOff>95250</xdr:rowOff>
    </xdr:from>
    <xdr:to>
      <xdr:col>5</xdr:col>
      <xdr:colOff>676610</xdr:colOff>
      <xdr:row>0</xdr:row>
      <xdr:rowOff>511738</xdr:rowOff>
    </xdr:to>
    <xdr:pic>
      <xdr:nvPicPr>
        <xdr:cNvPr id="2" name="Picture 1" descr="Logo for the pan-Canadian Pharmaceutical Alliance">
          <a:extLst>
            <a:ext uri="{FF2B5EF4-FFF2-40B4-BE49-F238E27FC236}">
              <a16:creationId xmlns:a16="http://schemas.microsoft.com/office/drawing/2014/main" id="{86F03168-0A74-4CA8-B779-8074D6CAAB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95250"/>
          <a:ext cx="5997910" cy="4164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bg1">
              <a:lumMod val="50000"/>
            </a:schemeClr>
          </a:solidFill>
        </a:ln>
      </a:spPr>
      <a:bodyPr vertOverflow="clip" horzOverflow="clip" wrap="square" rtlCol="0" anchor="ctr"/>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enerics@pcpacorp.ca" TargetMode="External"/><Relationship Id="rId7" Type="http://schemas.openxmlformats.org/officeDocument/2006/relationships/ctrlProp" Target="../ctrlProps/ctrlProp1.xml"/><Relationship Id="rId2" Type="http://schemas.openxmlformats.org/officeDocument/2006/relationships/hyperlink" Target="https://www.pcpacanada.ca/fr/cadre-regissant-le-prix-des-medicaments-generiques" TargetMode="External"/><Relationship Id="rId1" Type="http://schemas.openxmlformats.org/officeDocument/2006/relationships/hyperlink" Target="mailto:generics@pCPAcorp.ca"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7" tint="-0.249977111117893"/>
    <pageSetUpPr fitToPage="1"/>
  </sheetPr>
  <dimension ref="A1:O78"/>
  <sheetViews>
    <sheetView showGridLines="0" tabSelected="1" topLeftCell="A62" zoomScaleNormal="100" zoomScaleSheetLayoutView="85" zoomScalePageLayoutView="85" workbookViewId="0">
      <selection activeCell="D68" sqref="D68"/>
    </sheetView>
  </sheetViews>
  <sheetFormatPr defaultColWidth="9.1796875" defaultRowHeight="14.5" x14ac:dyDescent="0.35"/>
  <cols>
    <col min="1" max="1" width="1.453125" customWidth="1"/>
    <col min="2" max="2" width="16.453125" customWidth="1"/>
    <col min="3" max="3" width="19.81640625" customWidth="1"/>
    <col min="4" max="4" width="18.453125" customWidth="1"/>
    <col min="5" max="5" width="21.453125" customWidth="1"/>
    <col min="6" max="6" width="16.453125" customWidth="1"/>
    <col min="7" max="7" width="17.54296875" customWidth="1"/>
    <col min="8" max="8" width="21.453125" customWidth="1"/>
    <col min="9" max="9" width="14.453125" customWidth="1"/>
    <col min="10" max="10" width="17.453125" customWidth="1"/>
    <col min="11" max="11" width="11.1796875" customWidth="1"/>
    <col min="12" max="12" width="17.453125" customWidth="1"/>
    <col min="13" max="13" width="15.453125" customWidth="1"/>
    <col min="14" max="14" width="16.453125" customWidth="1"/>
  </cols>
  <sheetData>
    <row r="1" spans="1:14" ht="50" customHeight="1" thickBot="1" x14ac:dyDescent="0.4"/>
    <row r="2" spans="1:14" ht="22" customHeight="1" x14ac:dyDescent="0.5">
      <c r="A2" s="14"/>
      <c r="B2" s="206" t="s">
        <v>319</v>
      </c>
      <c r="C2" s="80"/>
      <c r="D2" s="80"/>
      <c r="E2" s="80"/>
      <c r="F2" s="80"/>
      <c r="G2" s="80"/>
      <c r="H2" s="80"/>
      <c r="I2" s="80"/>
      <c r="J2" s="80"/>
      <c r="K2" s="80"/>
      <c r="L2" s="80"/>
      <c r="M2" s="80"/>
      <c r="N2" s="81"/>
    </row>
    <row r="3" spans="1:14" ht="29.25" customHeight="1" x14ac:dyDescent="0.35">
      <c r="B3" s="82" t="s">
        <v>0</v>
      </c>
      <c r="C3" s="83"/>
      <c r="D3" s="84"/>
      <c r="E3" s="84"/>
      <c r="F3" s="84"/>
      <c r="G3" s="84"/>
      <c r="H3" s="84"/>
      <c r="I3" s="84"/>
      <c r="J3" s="84"/>
      <c r="K3" s="84"/>
      <c r="L3" s="84"/>
      <c r="N3" s="85"/>
    </row>
    <row r="4" spans="1:14" ht="25.5" customHeight="1" x14ac:dyDescent="0.35">
      <c r="B4" s="86" t="s">
        <v>1</v>
      </c>
      <c r="C4" s="87"/>
      <c r="D4" s="218"/>
      <c r="E4" s="219"/>
      <c r="G4" s="88" t="s">
        <v>2</v>
      </c>
      <c r="H4" s="218"/>
      <c r="I4" s="224"/>
      <c r="J4" s="219"/>
      <c r="L4" s="89" t="s">
        <v>3</v>
      </c>
      <c r="M4" s="225"/>
      <c r="N4" s="226"/>
    </row>
    <row r="5" spans="1:14" ht="21" customHeight="1" x14ac:dyDescent="0.35">
      <c r="B5" s="86" t="s">
        <v>4</v>
      </c>
      <c r="C5" s="87"/>
      <c r="D5" s="220"/>
      <c r="E5" s="220"/>
      <c r="G5" s="88" t="s">
        <v>5</v>
      </c>
      <c r="H5" s="218"/>
      <c r="I5" s="224"/>
      <c r="J5" s="219"/>
      <c r="K5" s="84"/>
      <c r="L5" s="84"/>
      <c r="N5" s="90" t="str">
        <f>N78</f>
        <v>Version : 202502A</v>
      </c>
    </row>
    <row r="6" spans="1:14" ht="12.75" customHeight="1" x14ac:dyDescent="0.35">
      <c r="B6" s="91"/>
      <c r="C6" s="84"/>
      <c r="D6" s="84"/>
      <c r="E6" s="84"/>
      <c r="F6" s="92"/>
      <c r="G6" s="92"/>
      <c r="H6" s="84"/>
      <c r="I6" s="84"/>
      <c r="J6" s="84"/>
      <c r="K6" s="84"/>
      <c r="L6" s="84"/>
      <c r="N6" s="85"/>
    </row>
    <row r="7" spans="1:14" s="16" customFormat="1" ht="15.5" x14ac:dyDescent="0.35">
      <c r="B7" s="221" t="s">
        <v>6</v>
      </c>
      <c r="C7" s="222"/>
      <c r="D7" s="222"/>
      <c r="E7" s="222"/>
      <c r="F7" s="222"/>
      <c r="G7" s="222"/>
      <c r="H7" s="222"/>
      <c r="I7" s="222"/>
      <c r="J7" s="222"/>
      <c r="K7" s="222"/>
      <c r="L7" s="222"/>
      <c r="M7" s="222"/>
      <c r="N7" s="223"/>
    </row>
    <row r="8" spans="1:14" ht="30.75" customHeight="1" x14ac:dyDescent="0.35">
      <c r="B8" s="227" t="s">
        <v>7</v>
      </c>
      <c r="C8" s="228"/>
      <c r="D8" s="228"/>
      <c r="E8" s="228"/>
      <c r="F8" s="228"/>
      <c r="G8" s="228"/>
      <c r="H8" s="228"/>
      <c r="I8" s="228"/>
      <c r="J8" s="228"/>
      <c r="K8" s="228"/>
      <c r="L8" s="228"/>
      <c r="M8" s="228"/>
      <c r="N8" s="229"/>
    </row>
    <row r="9" spans="1:14" ht="15.5" x14ac:dyDescent="0.35">
      <c r="B9" s="82" t="s">
        <v>8</v>
      </c>
      <c r="C9" s="94"/>
      <c r="D9" s="84"/>
      <c r="E9" s="84"/>
      <c r="F9" s="84"/>
      <c r="G9" s="84"/>
      <c r="H9" s="95"/>
      <c r="I9" s="84"/>
      <c r="J9" s="84"/>
      <c r="K9" s="84"/>
      <c r="L9" s="84"/>
      <c r="N9" s="85"/>
    </row>
    <row r="10" spans="1:14" ht="6.75" customHeight="1" x14ac:dyDescent="0.35">
      <c r="B10" s="82"/>
      <c r="C10" s="94"/>
      <c r="D10" s="84"/>
      <c r="E10" s="84"/>
      <c r="F10" s="84"/>
      <c r="G10" s="84"/>
      <c r="H10" s="95"/>
      <c r="I10" s="84"/>
      <c r="J10" s="84"/>
      <c r="K10" s="84"/>
      <c r="L10" s="84"/>
      <c r="N10" s="85"/>
    </row>
    <row r="11" spans="1:14" ht="31" x14ac:dyDescent="0.35">
      <c r="B11" s="96"/>
      <c r="C11" s="97" t="s">
        <v>9</v>
      </c>
      <c r="D11" s="98"/>
      <c r="E11" s="98" t="s">
        <v>10</v>
      </c>
      <c r="F11" s="236"/>
      <c r="G11" s="236"/>
      <c r="H11" s="84"/>
      <c r="I11" s="84"/>
      <c r="J11" s="84"/>
      <c r="K11" s="84"/>
      <c r="L11" s="84"/>
      <c r="N11" s="85"/>
    </row>
    <row r="12" spans="1:14" ht="18" customHeight="1" x14ac:dyDescent="0.35">
      <c r="B12" s="96"/>
      <c r="C12" s="24" t="s">
        <v>11</v>
      </c>
      <c r="D12" s="98"/>
      <c r="E12" s="99" t="s">
        <v>12</v>
      </c>
      <c r="F12" s="84"/>
      <c r="G12" s="84"/>
      <c r="H12" s="84"/>
      <c r="I12" s="84"/>
      <c r="J12" s="84"/>
      <c r="K12" s="84"/>
      <c r="L12" s="84"/>
      <c r="N12" s="85"/>
    </row>
    <row r="13" spans="1:14" ht="7.5" customHeight="1" x14ac:dyDescent="0.35">
      <c r="B13" s="96"/>
      <c r="C13" s="100"/>
      <c r="D13" s="84"/>
      <c r="E13" s="237"/>
      <c r="F13" s="84"/>
      <c r="G13" s="84"/>
      <c r="H13" s="84"/>
      <c r="I13" s="84"/>
      <c r="J13" s="84"/>
      <c r="K13" s="84"/>
      <c r="L13" s="84"/>
      <c r="N13" s="85"/>
    </row>
    <row r="14" spans="1:14" ht="15.5" x14ac:dyDescent="0.35">
      <c r="B14" s="96"/>
      <c r="C14" s="97" t="s">
        <v>13</v>
      </c>
      <c r="D14" s="101"/>
      <c r="E14" s="237"/>
      <c r="F14" s="84"/>
      <c r="G14" s="84"/>
      <c r="H14" s="84"/>
      <c r="I14" s="84"/>
      <c r="J14" s="84"/>
      <c r="K14" s="84"/>
      <c r="L14" s="84"/>
      <c r="N14" s="85"/>
    </row>
    <row r="15" spans="1:14" ht="17.25" customHeight="1" x14ac:dyDescent="0.35">
      <c r="B15" s="91"/>
      <c r="C15" s="24" t="s">
        <v>11</v>
      </c>
      <c r="D15" s="84"/>
      <c r="E15" s="237"/>
      <c r="F15" s="84"/>
      <c r="G15" s="84"/>
      <c r="H15" s="84"/>
      <c r="I15" s="84"/>
      <c r="J15" s="84"/>
      <c r="K15" s="84"/>
      <c r="L15" s="84"/>
      <c r="N15" s="85"/>
    </row>
    <row r="16" spans="1:14" ht="10.5" customHeight="1" x14ac:dyDescent="0.35">
      <c r="B16" s="91"/>
      <c r="C16" s="84"/>
      <c r="D16" s="84"/>
      <c r="E16" s="84"/>
      <c r="F16" s="84"/>
      <c r="G16" s="84"/>
      <c r="H16" s="84"/>
      <c r="I16" s="84"/>
      <c r="J16" s="84"/>
      <c r="K16" s="84"/>
      <c r="L16" s="84"/>
      <c r="N16" s="85"/>
    </row>
    <row r="17" spans="2:14" s="16" customFormat="1" ht="16" thickBot="1" x14ac:dyDescent="0.4">
      <c r="B17" s="238" t="s">
        <v>14</v>
      </c>
      <c r="C17" s="239"/>
      <c r="D17" s="239"/>
      <c r="E17" s="239"/>
      <c r="F17" s="239"/>
      <c r="G17" s="239"/>
      <c r="H17" s="239"/>
      <c r="I17" s="239"/>
      <c r="J17" s="239"/>
      <c r="K17" s="239"/>
      <c r="L17" s="239"/>
      <c r="M17" s="239"/>
      <c r="N17" s="240"/>
    </row>
    <row r="18" spans="2:14" ht="20.25" customHeight="1" x14ac:dyDescent="0.35">
      <c r="B18" s="241" t="s">
        <v>15</v>
      </c>
      <c r="C18" s="242"/>
      <c r="D18" s="242"/>
      <c r="E18" s="243"/>
      <c r="F18" s="102"/>
      <c r="G18" s="102"/>
      <c r="H18" s="102"/>
      <c r="I18" s="102"/>
      <c r="J18" s="102"/>
      <c r="K18" s="102"/>
      <c r="L18" s="102"/>
      <c r="N18" s="85"/>
    </row>
    <row r="19" spans="2:14" ht="17.25" customHeight="1" x14ac:dyDescent="0.35">
      <c r="B19" s="103"/>
      <c r="C19" s="23" t="s">
        <v>11</v>
      </c>
      <c r="D19" s="104"/>
      <c r="E19" s="105"/>
      <c r="F19" s="84"/>
      <c r="G19" s="84"/>
      <c r="H19" s="84"/>
      <c r="I19" s="84"/>
      <c r="J19" s="84"/>
      <c r="K19" s="84"/>
      <c r="L19" s="84"/>
      <c r="N19" s="85"/>
    </row>
    <row r="20" spans="2:14" ht="6.75" customHeight="1" x14ac:dyDescent="0.35">
      <c r="B20" s="103"/>
      <c r="C20" s="106"/>
      <c r="D20" s="107"/>
      <c r="E20" s="107"/>
      <c r="F20" s="84"/>
      <c r="G20" s="84"/>
      <c r="H20" s="84"/>
      <c r="I20" s="84"/>
      <c r="J20" s="84"/>
      <c r="K20" s="84"/>
      <c r="L20" s="84"/>
      <c r="N20" s="85"/>
    </row>
    <row r="21" spans="2:14" s="16" customFormat="1" ht="16" thickBot="1" x14ac:dyDescent="0.4">
      <c r="B21" s="238" t="s">
        <v>16</v>
      </c>
      <c r="C21" s="239"/>
      <c r="D21" s="239"/>
      <c r="E21" s="239"/>
      <c r="F21" s="239"/>
      <c r="G21" s="239"/>
      <c r="H21" s="239"/>
      <c r="I21" s="239"/>
      <c r="J21" s="239"/>
      <c r="K21" s="239"/>
      <c r="L21" s="239"/>
      <c r="M21" s="239"/>
      <c r="N21" s="240"/>
    </row>
    <row r="22" spans="2:14" ht="21.75" customHeight="1" x14ac:dyDescent="0.35">
      <c r="B22" s="230" t="s">
        <v>17</v>
      </c>
      <c r="C22" s="231"/>
      <c r="D22" s="231"/>
      <c r="E22" s="231"/>
      <c r="F22" s="231"/>
      <c r="G22" s="232"/>
      <c r="H22" s="109"/>
      <c r="I22" s="110"/>
      <c r="J22" s="110"/>
      <c r="K22" s="110"/>
      <c r="L22" s="110"/>
      <c r="M22" s="110"/>
      <c r="N22" s="111"/>
    </row>
    <row r="23" spans="2:14" ht="15.5" x14ac:dyDescent="0.35">
      <c r="B23" s="112" t="s">
        <v>19</v>
      </c>
      <c r="C23" s="113"/>
      <c r="D23" s="233"/>
      <c r="E23" s="234"/>
      <c r="F23" s="234"/>
      <c r="G23" s="235"/>
      <c r="H23" s="114" t="s">
        <v>18</v>
      </c>
      <c r="I23" s="115"/>
      <c r="J23" s="115"/>
      <c r="K23" s="115"/>
      <c r="L23" s="115"/>
      <c r="M23" s="115"/>
      <c r="N23" s="116"/>
    </row>
    <row r="24" spans="2:14" ht="15.5" x14ac:dyDescent="0.35">
      <c r="B24" s="117" t="s">
        <v>20</v>
      </c>
      <c r="C24" s="113"/>
      <c r="D24" s="233"/>
      <c r="E24" s="234"/>
      <c r="F24" s="234"/>
      <c r="G24" s="235"/>
      <c r="H24" s="114"/>
      <c r="I24" s="115"/>
      <c r="J24" s="115"/>
      <c r="K24" s="115"/>
      <c r="L24" s="115"/>
      <c r="M24" s="115"/>
      <c r="N24" s="116"/>
    </row>
    <row r="25" spans="2:14" ht="15.5" x14ac:dyDescent="0.35">
      <c r="B25" s="118" t="s">
        <v>21</v>
      </c>
      <c r="C25" s="113"/>
      <c r="D25" s="233"/>
      <c r="E25" s="234"/>
      <c r="F25" s="234"/>
      <c r="G25" s="235"/>
      <c r="H25" s="114"/>
      <c r="I25" s="115"/>
      <c r="J25" s="115"/>
      <c r="K25" s="115"/>
      <c r="L25" s="115"/>
      <c r="M25" s="115"/>
      <c r="N25" s="116"/>
    </row>
    <row r="26" spans="2:14" ht="62" x14ac:dyDescent="0.35">
      <c r="B26" s="119" t="s">
        <v>22</v>
      </c>
      <c r="C26" s="120" t="s">
        <v>23</v>
      </c>
      <c r="D26" s="121" t="s">
        <v>24</v>
      </c>
      <c r="E26" s="122" t="s">
        <v>25</v>
      </c>
      <c r="F26" s="123" t="s">
        <v>26</v>
      </c>
      <c r="G26" s="124" t="s">
        <v>27</v>
      </c>
      <c r="H26" s="125" t="s">
        <v>28</v>
      </c>
      <c r="I26" s="126" t="s">
        <v>29</v>
      </c>
      <c r="J26" s="244" t="s">
        <v>30</v>
      </c>
      <c r="K26" s="244"/>
      <c r="L26" s="244"/>
      <c r="M26" s="244"/>
      <c r="N26" s="245"/>
    </row>
    <row r="27" spans="2:14" ht="15.5" x14ac:dyDescent="0.35">
      <c r="B27" s="25">
        <v>0</v>
      </c>
      <c r="C27" s="26"/>
      <c r="D27" s="26"/>
      <c r="E27" s="27"/>
      <c r="F27" s="28"/>
      <c r="G27" s="29"/>
      <c r="H27" s="127"/>
      <c r="I27" s="128"/>
      <c r="J27" s="246"/>
      <c r="K27" s="246"/>
      <c r="L27" s="246"/>
      <c r="M27" s="246"/>
      <c r="N27" s="247"/>
    </row>
    <row r="28" spans="2:14" ht="15.5" x14ac:dyDescent="0.35">
      <c r="B28" s="30"/>
      <c r="C28" s="26"/>
      <c r="D28" s="26"/>
      <c r="E28" s="27"/>
      <c r="F28" s="28"/>
      <c r="G28" s="29"/>
      <c r="H28" s="127"/>
      <c r="I28" s="128"/>
      <c r="J28" s="246"/>
      <c r="K28" s="246"/>
      <c r="L28" s="246"/>
      <c r="M28" s="246"/>
      <c r="N28" s="247"/>
    </row>
    <row r="29" spans="2:14" ht="15.5" x14ac:dyDescent="0.35">
      <c r="B29" s="30"/>
      <c r="C29" s="26"/>
      <c r="D29" s="26"/>
      <c r="E29" s="27"/>
      <c r="F29" s="28"/>
      <c r="G29" s="29"/>
      <c r="H29" s="127"/>
      <c r="I29" s="128"/>
      <c r="J29" s="246"/>
      <c r="K29" s="246"/>
      <c r="L29" s="246"/>
      <c r="M29" s="246"/>
      <c r="N29" s="247"/>
    </row>
    <row r="30" spans="2:14" ht="15.5" x14ac:dyDescent="0.35">
      <c r="B30" s="30"/>
      <c r="C30" s="26"/>
      <c r="D30" s="26"/>
      <c r="E30" s="27"/>
      <c r="F30" s="28"/>
      <c r="G30" s="29"/>
      <c r="H30" s="127"/>
      <c r="I30" s="128"/>
      <c r="J30" s="246"/>
      <c r="K30" s="246"/>
      <c r="L30" s="246"/>
      <c r="M30" s="246"/>
      <c r="N30" s="247"/>
    </row>
    <row r="31" spans="2:14" ht="16" thickBot="1" x14ac:dyDescent="0.4">
      <c r="B31" s="31"/>
      <c r="C31" s="32"/>
      <c r="D31" s="32"/>
      <c r="E31" s="32"/>
      <c r="F31" s="33"/>
      <c r="G31" s="34"/>
      <c r="H31" s="129"/>
      <c r="I31" s="130"/>
      <c r="J31" s="248"/>
      <c r="K31" s="248"/>
      <c r="L31" s="248"/>
      <c r="M31" s="248"/>
      <c r="N31" s="249"/>
    </row>
    <row r="32" spans="2:14" ht="12" customHeight="1" thickBot="1" x14ac:dyDescent="0.4">
      <c r="B32" s="259" t="s">
        <v>31</v>
      </c>
      <c r="C32" s="260"/>
      <c r="D32" s="131"/>
      <c r="E32" s="131"/>
      <c r="F32" s="132"/>
      <c r="G32" s="133"/>
      <c r="H32" s="131"/>
      <c r="I32" s="134"/>
      <c r="J32" s="135"/>
      <c r="K32" s="135"/>
      <c r="L32" s="135"/>
      <c r="M32" s="135"/>
      <c r="N32" s="136"/>
    </row>
    <row r="33" spans="2:14" s="16" customFormat="1" ht="15.5" x14ac:dyDescent="0.35">
      <c r="B33" s="137" t="s">
        <v>32</v>
      </c>
      <c r="C33" s="138"/>
      <c r="D33" s="138"/>
      <c r="E33" s="138"/>
      <c r="F33" s="138"/>
      <c r="G33" s="138"/>
      <c r="H33" s="138"/>
      <c r="I33" s="138"/>
      <c r="J33" s="138"/>
      <c r="K33" s="138"/>
      <c r="L33" s="138"/>
      <c r="M33" s="138"/>
      <c r="N33" s="139"/>
    </row>
    <row r="34" spans="2:14" ht="15.75" customHeight="1" x14ac:dyDescent="0.35">
      <c r="B34" s="199" t="s">
        <v>33</v>
      </c>
      <c r="C34" s="200"/>
      <c r="D34" s="200"/>
      <c r="E34" s="200"/>
      <c r="F34" s="201"/>
      <c r="G34" s="250" t="s">
        <v>18</v>
      </c>
      <c r="H34" s="250"/>
      <c r="I34" s="250"/>
      <c r="J34" s="250"/>
      <c r="K34" s="250"/>
      <c r="L34" s="250"/>
      <c r="M34" s="250"/>
      <c r="N34" s="251"/>
    </row>
    <row r="35" spans="2:14" ht="16" thickBot="1" x14ac:dyDescent="0.4">
      <c r="B35" s="140"/>
      <c r="C35" s="141"/>
      <c r="D35" s="141"/>
      <c r="E35" s="141"/>
      <c r="F35" s="142"/>
      <c r="G35" s="143"/>
      <c r="H35" s="144"/>
      <c r="I35" s="143"/>
      <c r="J35" s="143"/>
      <c r="K35" s="143"/>
      <c r="L35" s="143"/>
      <c r="M35" s="143"/>
      <c r="N35" s="145"/>
    </row>
    <row r="36" spans="2:14" ht="15.75" customHeight="1" thickTop="1" x14ac:dyDescent="0.35">
      <c r="B36" s="146" t="s">
        <v>34</v>
      </c>
      <c r="C36" s="233" t="str">
        <f>D24&amp;""</f>
        <v/>
      </c>
      <c r="D36" s="234"/>
      <c r="E36" s="234"/>
      <c r="F36" s="235"/>
      <c r="G36" s="143"/>
      <c r="H36" s="143"/>
      <c r="I36" s="143"/>
      <c r="J36" s="144"/>
      <c r="K36" s="143"/>
      <c r="L36" s="143"/>
      <c r="M36" s="252" t="s">
        <v>35</v>
      </c>
      <c r="N36" s="253"/>
    </row>
    <row r="37" spans="2:14" ht="17.25" customHeight="1" thickBot="1" x14ac:dyDescent="0.4">
      <c r="B37" s="146" t="s">
        <v>36</v>
      </c>
      <c r="C37" s="256"/>
      <c r="D37" s="257"/>
      <c r="E37" s="257"/>
      <c r="F37" s="258"/>
      <c r="G37" s="144"/>
      <c r="H37" s="144"/>
      <c r="I37" s="144"/>
      <c r="J37" s="144"/>
      <c r="K37" s="144"/>
      <c r="L37" s="144"/>
      <c r="M37" s="254"/>
      <c r="N37" s="255"/>
    </row>
    <row r="38" spans="2:14" ht="63" thickTop="1" thickBot="1" x14ac:dyDescent="0.4">
      <c r="B38" s="108" t="s">
        <v>37</v>
      </c>
      <c r="C38" s="123" t="s">
        <v>23</v>
      </c>
      <c r="D38" s="121" t="s">
        <v>24</v>
      </c>
      <c r="E38" s="123" t="s">
        <v>38</v>
      </c>
      <c r="F38" s="147" t="s">
        <v>39</v>
      </c>
      <c r="G38" s="148" t="s">
        <v>40</v>
      </c>
      <c r="H38" s="126" t="s">
        <v>41</v>
      </c>
      <c r="I38" s="149" t="s">
        <v>42</v>
      </c>
      <c r="J38" s="150" t="s">
        <v>43</v>
      </c>
      <c r="K38" s="126" t="s">
        <v>44</v>
      </c>
      <c r="L38" s="151" t="s">
        <v>45</v>
      </c>
      <c r="M38" s="152" t="s">
        <v>46</v>
      </c>
      <c r="N38" s="153" t="s">
        <v>47</v>
      </c>
    </row>
    <row r="39" spans="2:14" ht="16" thickTop="1" x14ac:dyDescent="0.35">
      <c r="B39" s="35">
        <v>0</v>
      </c>
      <c r="C39" s="36"/>
      <c r="D39" s="37"/>
      <c r="E39" s="38"/>
      <c r="F39" s="39"/>
      <c r="G39" s="40"/>
      <c r="H39" s="41"/>
      <c r="I39" s="42"/>
      <c r="J39" s="154"/>
      <c r="K39" s="43" t="str">
        <f>IF(J39=Listes!$G$4,Listes!$B$4,IF(J39=Listes!$G$5,Listes!$B$5,IF(J39=Listes!$G$6,Listes!$B$6,IF(J39=Listes!$G$7,Listes!$B$7,IF(J39=Listes!$G$8,Listes!$B$8,IF(J39=Listes!$G$9,"pan-Can",""))))))</f>
        <v/>
      </c>
      <c r="L39" s="44" t="str">
        <f>IFERROR(ROUND(K39*G39,4),"")</f>
        <v/>
      </c>
      <c r="M39" s="45"/>
      <c r="N39" s="46" t="str">
        <f>IFERROR(ROUND(M39*K39,4),"")</f>
        <v/>
      </c>
    </row>
    <row r="40" spans="2:14" ht="15.5" x14ac:dyDescent="0.35">
      <c r="B40" s="35"/>
      <c r="C40" s="47"/>
      <c r="D40" s="37"/>
      <c r="E40" s="38"/>
      <c r="F40" s="39"/>
      <c r="G40" s="40"/>
      <c r="H40" s="41"/>
      <c r="I40" s="42"/>
      <c r="J40" s="154"/>
      <c r="K40" s="43" t="str">
        <f>IF(J40=Listes!$G$4,Listes!$B$4,IF(J40=Listes!$G$5,Listes!$B$5,IF(J40=Listes!$G$6,Listes!$B$6,IF(J40=Listes!$G$7,Listes!$B$7,IF(J40=Listes!$G$8,Listes!$B$8,IF(J40=Listes!$G$9,"pan-Can",""))))))</f>
        <v/>
      </c>
      <c r="L40" s="44" t="str">
        <f>IFERROR(ROUND(K40*G40,4),"")</f>
        <v/>
      </c>
      <c r="M40" s="45"/>
      <c r="N40" s="48" t="str">
        <f>IFERROR(ROUND(M40*K40,4),"")</f>
        <v/>
      </c>
    </row>
    <row r="41" spans="2:14" ht="15.5" x14ac:dyDescent="0.35">
      <c r="B41" s="35"/>
      <c r="C41" s="47"/>
      <c r="D41" s="37"/>
      <c r="E41" s="38"/>
      <c r="F41" s="39"/>
      <c r="G41" s="40"/>
      <c r="H41" s="41"/>
      <c r="I41" s="42"/>
      <c r="J41" s="154"/>
      <c r="K41" s="43" t="str">
        <f>IF(J41=Listes!$G$4,Listes!$B$4,IF(J41=Listes!$G$5,Listes!$B$5,IF(J41=Listes!$G$6,Listes!$B$6,IF(J41=Listes!$G$7,Listes!$B$7,IF(J41=Listes!$G$8,Listes!$B$8,IF(J41=Listes!$G$9,"pan-Can",""))))))</f>
        <v/>
      </c>
      <c r="L41" s="44" t="str">
        <f t="shared" ref="L41:L43" si="0">IFERROR(ROUND(K41*G41,4),"")</f>
        <v/>
      </c>
      <c r="M41" s="45"/>
      <c r="N41" s="49" t="str">
        <f t="shared" ref="N41:N44" si="1">IFERROR(ROUND(M41*K41,4),"")</f>
        <v/>
      </c>
    </row>
    <row r="42" spans="2:14" ht="15.5" x14ac:dyDescent="0.35">
      <c r="B42" s="35"/>
      <c r="C42" s="47"/>
      <c r="D42" s="37"/>
      <c r="E42" s="38"/>
      <c r="F42" s="39"/>
      <c r="G42" s="40"/>
      <c r="H42" s="41"/>
      <c r="I42" s="42"/>
      <c r="J42" s="154"/>
      <c r="K42" s="43" t="str">
        <f>IF(J42=Listes!$G$4,Listes!$B$4,IF(J42=Listes!$G$5,Listes!$B$5,IF(J42=Listes!$G$6,Listes!$B$6,IF(J42=Listes!$G$7,Listes!$B$7,IF(J42=Listes!$G$8,Listes!$B$8,IF(J42=Listes!$G$9,"pan-Can",""))))))</f>
        <v/>
      </c>
      <c r="L42" s="44" t="str">
        <f t="shared" si="0"/>
        <v/>
      </c>
      <c r="M42" s="45"/>
      <c r="N42" s="49" t="str">
        <f t="shared" si="1"/>
        <v/>
      </c>
    </row>
    <row r="43" spans="2:14" ht="15.5" x14ac:dyDescent="0.35">
      <c r="B43" s="35"/>
      <c r="C43" s="47"/>
      <c r="D43" s="37"/>
      <c r="E43" s="38"/>
      <c r="F43" s="39"/>
      <c r="G43" s="40"/>
      <c r="H43" s="41"/>
      <c r="I43" s="42"/>
      <c r="J43" s="154"/>
      <c r="K43" s="43" t="str">
        <f>IF(J43=Listes!$G$4,Listes!$B$4,IF(J43=Listes!$G$5,Listes!$B$5,IF(J43=Listes!$G$6,Listes!$B$6,IF(J43=Listes!$G$7,Listes!$B$7,IF(J43=Listes!$G$8,Listes!$B$8,IF(J43=Listes!$G$9,"pan-Can",""))))))</f>
        <v/>
      </c>
      <c r="L43" s="44" t="str">
        <f t="shared" si="0"/>
        <v/>
      </c>
      <c r="M43" s="45"/>
      <c r="N43" s="49" t="str">
        <f t="shared" si="1"/>
        <v/>
      </c>
    </row>
    <row r="44" spans="2:14" ht="16" thickBot="1" x14ac:dyDescent="0.4">
      <c r="B44" s="50"/>
      <c r="C44" s="51"/>
      <c r="D44" s="52"/>
      <c r="E44" s="53"/>
      <c r="F44" s="54"/>
      <c r="G44" s="55"/>
      <c r="H44" s="56"/>
      <c r="I44" s="57"/>
      <c r="J44" s="155"/>
      <c r="K44" s="58" t="str">
        <f>IF(J44=Listes!$G$4,Listes!$B$4,IF(J44=Listes!$G$5,Listes!$B$5,IF(J44=Listes!$G$6,Listes!$B$6,IF(J44=Listes!$G$7,Listes!$B$7,IF(J44=Listes!$G$8,Listes!$B$8,IF(J44=Listes!$G$9,"pan-Can",""))))))</f>
        <v/>
      </c>
      <c r="L44" s="59" t="str">
        <f t="array" ref="L44">IFERROR(_xlfn.IFNA(
INDEX(pancan_prices,MATCH($E$20&amp;IF(ISNUMBER(SEARCH(" ",C44,1)),REPLACE(C44,SEARCH(" ",C44,1),1,""),C44),pancan_mol&amp;pancan_str,0),1),(ROUND(G44*K44,4))),"")</f>
        <v/>
      </c>
      <c r="M44" s="60"/>
      <c r="N44" s="61" t="str">
        <f t="shared" si="1"/>
        <v/>
      </c>
    </row>
    <row r="45" spans="2:14" ht="15" thickBot="1" x14ac:dyDescent="0.4">
      <c r="B45" s="156"/>
      <c r="N45" s="85"/>
    </row>
    <row r="46" spans="2:14" s="16" customFormat="1" ht="16" thickBot="1" x14ac:dyDescent="0.4">
      <c r="B46" s="264" t="s">
        <v>48</v>
      </c>
      <c r="C46" s="265"/>
      <c r="D46" s="265"/>
      <c r="E46" s="265"/>
      <c r="F46" s="265"/>
      <c r="G46" s="265"/>
      <c r="H46" s="265"/>
      <c r="I46" s="265"/>
      <c r="J46" s="265"/>
      <c r="K46" s="265"/>
      <c r="L46" s="265"/>
      <c r="M46" s="265"/>
      <c r="N46" s="266"/>
    </row>
    <row r="47" spans="2:14" ht="19.5" customHeight="1" x14ac:dyDescent="0.35">
      <c r="B47" s="267" t="s">
        <v>49</v>
      </c>
      <c r="C47" s="268"/>
      <c r="D47" s="268"/>
      <c r="E47" s="268"/>
      <c r="F47" s="268"/>
      <c r="G47" s="269"/>
      <c r="H47" s="270" t="s">
        <v>50</v>
      </c>
      <c r="I47" s="270"/>
      <c r="J47" s="270"/>
      <c r="K47" s="270"/>
      <c r="L47" s="270"/>
      <c r="M47" s="270"/>
      <c r="N47" s="271"/>
    </row>
    <row r="48" spans="2:14" ht="15.5" x14ac:dyDescent="0.35">
      <c r="B48" s="146" t="s">
        <v>51</v>
      </c>
      <c r="C48" s="274"/>
      <c r="D48" s="275"/>
      <c r="E48" s="275"/>
      <c r="F48" s="275"/>
      <c r="G48" s="276"/>
      <c r="H48" s="6"/>
      <c r="I48" s="6"/>
      <c r="J48" s="6"/>
      <c r="K48" s="6"/>
      <c r="L48" s="6"/>
      <c r="M48" s="6"/>
      <c r="N48" s="157"/>
    </row>
    <row r="49" spans="2:14" ht="15.5" x14ac:dyDescent="0.35">
      <c r="B49" s="146" t="s">
        <v>52</v>
      </c>
      <c r="C49" s="277"/>
      <c r="D49" s="278"/>
      <c r="E49" s="278"/>
      <c r="F49" s="278"/>
      <c r="G49" s="279"/>
      <c r="H49" s="6"/>
      <c r="I49" s="6"/>
      <c r="J49" s="6"/>
      <c r="K49" s="6"/>
      <c r="L49" s="6"/>
      <c r="M49" s="6"/>
      <c r="N49" s="157"/>
    </row>
    <row r="50" spans="2:14" ht="45.75" customHeight="1" x14ac:dyDescent="0.35">
      <c r="B50" s="158" t="s">
        <v>53</v>
      </c>
      <c r="C50" s="159"/>
      <c r="D50" s="159"/>
      <c r="E50" s="159"/>
      <c r="F50" s="272"/>
      <c r="G50" s="273"/>
      <c r="H50" s="6"/>
      <c r="I50" s="6"/>
      <c r="J50" s="6"/>
      <c r="K50" s="6"/>
      <c r="L50" s="6"/>
      <c r="M50" s="6"/>
      <c r="N50" s="157"/>
    </row>
    <row r="51" spans="2:14" ht="33" customHeight="1" x14ac:dyDescent="0.35">
      <c r="B51" s="160" t="s">
        <v>54</v>
      </c>
      <c r="C51" s="161"/>
      <c r="D51" s="161"/>
      <c r="E51" s="161"/>
      <c r="F51" s="162"/>
      <c r="G51" s="163"/>
      <c r="H51" s="6"/>
      <c r="I51" s="6"/>
      <c r="J51" s="6"/>
      <c r="K51" s="6"/>
      <c r="L51" s="6"/>
      <c r="M51" s="6"/>
      <c r="N51" s="157"/>
    </row>
    <row r="52" spans="2:14" ht="48.5" x14ac:dyDescent="0.35">
      <c r="B52" s="164" t="s">
        <v>37</v>
      </c>
      <c r="C52" s="165" t="s">
        <v>55</v>
      </c>
      <c r="D52" s="166" t="s">
        <v>24</v>
      </c>
      <c r="E52" s="165" t="s">
        <v>38</v>
      </c>
      <c r="F52" s="167" t="s">
        <v>56</v>
      </c>
      <c r="G52" s="168" t="s">
        <v>39</v>
      </c>
      <c r="H52" s="169" t="s">
        <v>57</v>
      </c>
      <c r="I52" s="126" t="s">
        <v>42</v>
      </c>
      <c r="J52" s="126" t="s">
        <v>43</v>
      </c>
      <c r="K52" s="150" t="s">
        <v>58</v>
      </c>
      <c r="L52" s="126" t="s">
        <v>59</v>
      </c>
      <c r="M52" s="6"/>
      <c r="N52" s="157"/>
    </row>
    <row r="53" spans="2:14" ht="15.5" x14ac:dyDescent="0.35">
      <c r="B53" s="62"/>
      <c r="C53" s="63"/>
      <c r="D53" s="64"/>
      <c r="E53" s="65"/>
      <c r="F53" s="66"/>
      <c r="G53" s="67"/>
      <c r="H53" s="68" t="str">
        <f>IFERROR(IF(ISNUMBER(L53),L53/K53,""),"")</f>
        <v/>
      </c>
      <c r="I53" s="42"/>
      <c r="J53" s="154"/>
      <c r="K53" s="43" t="str">
        <f>IF(J53=Listes!$G$4,Listes!$B$4,IF(J53=Listes!$G$5,Listes!$B$5,IF(J53=Listes!$G$6,Listes!$B$6,IF(J53=Listes!$G$7,Listes!$B$7,IF(J53=Listes!$G$8,Listes!$B$8,IF(J53=Listes!$G$9,"pan-Can",""))))))</f>
        <v/>
      </c>
      <c r="L53" s="69"/>
      <c r="M53" s="6"/>
      <c r="N53" s="157"/>
    </row>
    <row r="54" spans="2:14" ht="15.5" x14ac:dyDescent="0.35">
      <c r="B54" s="62"/>
      <c r="C54" s="63"/>
      <c r="D54" s="64"/>
      <c r="E54" s="65"/>
      <c r="F54" s="66"/>
      <c r="G54" s="67"/>
      <c r="H54" s="68" t="str">
        <f t="shared" ref="H54:H58" si="2">IFERROR(IF(ISNUMBER(L54),L54/K54,""),"")</f>
        <v/>
      </c>
      <c r="I54" s="42"/>
      <c r="J54" s="154"/>
      <c r="K54" s="43" t="str">
        <f>IF(J54=Listes!$G$4,Listes!$B$4,IF(J54=Listes!$G$5,Listes!$B$5,IF(J54=Listes!$G$6,Listes!$B$6,IF(J54=Listes!$G$7,Listes!$B$7,IF(J54=Listes!$G$8,Listes!$B$8,IF(J54=Listes!$G$9,"pan-Can",""))))))</f>
        <v/>
      </c>
      <c r="L54" s="69"/>
      <c r="M54" s="6"/>
      <c r="N54" s="157"/>
    </row>
    <row r="55" spans="2:14" ht="15.5" x14ac:dyDescent="0.35">
      <c r="B55" s="62"/>
      <c r="C55" s="63"/>
      <c r="D55" s="64"/>
      <c r="E55" s="65"/>
      <c r="F55" s="66"/>
      <c r="G55" s="67"/>
      <c r="H55" s="68" t="str">
        <f t="shared" si="2"/>
        <v/>
      </c>
      <c r="I55" s="42"/>
      <c r="J55" s="154"/>
      <c r="K55" s="43" t="str">
        <f>IF(J55=Listes!$G$4,Listes!$B$4,IF(J55=Listes!$G$5,Listes!$B$5,IF(J55=Listes!$G$6,Listes!$B$6,IF(J55=Listes!$G$7,Listes!$B$7,IF(J55=Listes!$G$8,Listes!$B$8,IF(J55=Listes!$G$9,"pan-Can",""))))))</f>
        <v/>
      </c>
      <c r="L55" s="69"/>
      <c r="M55" s="6"/>
      <c r="N55" s="157"/>
    </row>
    <row r="56" spans="2:14" ht="15.5" x14ac:dyDescent="0.35">
      <c r="B56" s="62"/>
      <c r="C56" s="63"/>
      <c r="D56" s="64"/>
      <c r="E56" s="65"/>
      <c r="F56" s="66"/>
      <c r="G56" s="67"/>
      <c r="H56" s="68" t="str">
        <f t="shared" si="2"/>
        <v/>
      </c>
      <c r="I56" s="42"/>
      <c r="J56" s="154"/>
      <c r="K56" s="43" t="str">
        <f>IF(J56=Listes!$G$4,Listes!$B$4,IF(J56=Listes!$G$5,Listes!$B$5,IF(J56=Listes!$G$6,Listes!$B$6,IF(J56=Listes!$G$7,Listes!$B$7,IF(J56=Listes!$G$8,Listes!$B$8,IF(J56=Listes!$G$9,"pan-Can",""))))))</f>
        <v/>
      </c>
      <c r="L56" s="69"/>
      <c r="M56" s="6"/>
      <c r="N56" s="157"/>
    </row>
    <row r="57" spans="2:14" ht="15.5" x14ac:dyDescent="0.35">
      <c r="B57" s="62"/>
      <c r="C57" s="63"/>
      <c r="D57" s="64"/>
      <c r="E57" s="65"/>
      <c r="F57" s="66"/>
      <c r="G57" s="67"/>
      <c r="H57" s="68" t="str">
        <f t="shared" si="2"/>
        <v/>
      </c>
      <c r="I57" s="42"/>
      <c r="J57" s="154"/>
      <c r="K57" s="43" t="str">
        <f>IF(J57=Listes!$G$4,Listes!$B$4,IF(J57=Listes!$G$5,Listes!$B$5,IF(J57=Listes!$G$6,Listes!$B$6,IF(J57=Listes!$G$7,Listes!$B$7,IF(J57=Listes!$G$8,Listes!$B$8,IF(J57=Listes!$G$9,"pan-Can",""))))))</f>
        <v/>
      </c>
      <c r="L57" s="69"/>
      <c r="M57" s="6"/>
      <c r="N57" s="157"/>
    </row>
    <row r="58" spans="2:14" ht="15.5" x14ac:dyDescent="0.35">
      <c r="B58" s="62"/>
      <c r="C58" s="63"/>
      <c r="D58" s="64"/>
      <c r="E58" s="65"/>
      <c r="F58" s="66"/>
      <c r="G58" s="67"/>
      <c r="H58" s="68" t="str">
        <f t="shared" si="2"/>
        <v/>
      </c>
      <c r="I58" s="42"/>
      <c r="J58" s="154"/>
      <c r="K58" s="43" t="str">
        <f>IF(J58=Listes!$G$4,Listes!$B$4,IF(J58=Listes!$G$5,Listes!$B$5,IF(J58=Listes!$G$6,Listes!$B$6,IF(J58=Listes!$G$7,Listes!$B$7,IF(J58=Listes!$G$8,Listes!$B$8,IF(J58=Listes!$G$9,"pan-Can",""))))))</f>
        <v/>
      </c>
      <c r="L58" s="69"/>
      <c r="M58" s="170"/>
      <c r="N58" s="171"/>
    </row>
    <row r="59" spans="2:14" ht="15" thickBot="1" x14ac:dyDescent="0.4">
      <c r="B59" s="172"/>
      <c r="C59" s="173"/>
      <c r="D59" s="173"/>
      <c r="E59" s="173"/>
      <c r="F59" s="173"/>
      <c r="G59" s="174"/>
      <c r="H59" s="173"/>
      <c r="I59" s="173"/>
      <c r="J59" s="173"/>
      <c r="K59" s="173"/>
      <c r="L59" s="173"/>
      <c r="M59" s="173"/>
      <c r="N59" s="175"/>
    </row>
    <row r="60" spans="2:14" ht="15" thickBot="1" x14ac:dyDescent="0.4"/>
    <row r="61" spans="2:14" s="16" customFormat="1" ht="15.5" x14ac:dyDescent="0.35">
      <c r="B61" s="264" t="s">
        <v>60</v>
      </c>
      <c r="C61" s="265"/>
      <c r="D61" s="265"/>
      <c r="E61" s="265"/>
      <c r="F61" s="265"/>
      <c r="G61" s="265"/>
      <c r="H61" s="265"/>
      <c r="I61" s="265"/>
      <c r="J61" s="265"/>
      <c r="K61" s="265"/>
      <c r="L61" s="265"/>
      <c r="M61" s="265"/>
      <c r="N61" s="266"/>
    </row>
    <row r="62" spans="2:14" ht="300.5" customHeight="1" x14ac:dyDescent="0.35">
      <c r="B62" s="261" t="s">
        <v>316</v>
      </c>
      <c r="C62" s="262"/>
      <c r="D62" s="262"/>
      <c r="E62" s="262"/>
      <c r="F62" s="262"/>
      <c r="G62" s="262"/>
      <c r="H62" s="262"/>
      <c r="I62" s="262"/>
      <c r="J62" s="262"/>
      <c r="K62" s="262"/>
      <c r="L62" s="262"/>
      <c r="M62" s="262"/>
      <c r="N62" s="263"/>
    </row>
    <row r="63" spans="2:14" s="16" customFormat="1" ht="15.5" x14ac:dyDescent="0.35">
      <c r="B63" s="176" t="s">
        <v>61</v>
      </c>
      <c r="C63" s="177"/>
      <c r="D63" s="178"/>
      <c r="E63" s="178"/>
      <c r="F63" s="179"/>
      <c r="G63" s="180"/>
      <c r="H63" s="180"/>
      <c r="I63" s="180"/>
      <c r="J63" s="180"/>
      <c r="K63" s="180"/>
      <c r="L63" s="180"/>
      <c r="M63" s="180"/>
      <c r="N63" s="181"/>
    </row>
    <row r="64" spans="2:14" ht="29.5" customHeight="1" x14ac:dyDescent="0.35">
      <c r="B64" s="182" t="s">
        <v>318</v>
      </c>
      <c r="C64" s="183"/>
      <c r="D64" s="183"/>
      <c r="E64" s="183"/>
      <c r="F64" s="183"/>
      <c r="G64" s="183"/>
      <c r="H64" s="183"/>
      <c r="I64" s="183"/>
      <c r="J64" s="183"/>
      <c r="K64" s="183"/>
      <c r="L64" s="183"/>
      <c r="M64" s="183"/>
      <c r="N64" s="184"/>
    </row>
    <row r="65" spans="2:15" s="16" customFormat="1" ht="18" customHeight="1" x14ac:dyDescent="0.35">
      <c r="B65" s="185" t="s">
        <v>62</v>
      </c>
      <c r="C65" s="186"/>
      <c r="D65" s="187"/>
      <c r="E65" s="187"/>
      <c r="F65" s="188"/>
      <c r="G65" s="188"/>
      <c r="H65" s="188"/>
      <c r="I65" s="188"/>
      <c r="J65" s="188"/>
      <c r="K65" s="188"/>
      <c r="L65" s="188"/>
      <c r="M65" s="188"/>
      <c r="N65" s="189"/>
    </row>
    <row r="66" spans="2:15" ht="177" hidden="1" customHeight="1" x14ac:dyDescent="0.35">
      <c r="B66" s="203"/>
      <c r="C66" s="204"/>
      <c r="D66" s="204"/>
      <c r="E66" s="204"/>
      <c r="F66" s="204"/>
      <c r="G66" s="204"/>
      <c r="H66" s="204"/>
      <c r="I66" s="204"/>
      <c r="J66" s="204"/>
      <c r="K66" s="204"/>
      <c r="L66" s="204"/>
      <c r="M66" s="204"/>
      <c r="N66" s="205"/>
    </row>
    <row r="67" spans="2:15" ht="167.5" customHeight="1" x14ac:dyDescent="0.35">
      <c r="B67" s="261" t="s">
        <v>317</v>
      </c>
      <c r="C67" s="262"/>
      <c r="D67" s="262"/>
      <c r="E67" s="262"/>
      <c r="F67" s="262"/>
      <c r="G67" s="262"/>
      <c r="H67" s="262"/>
      <c r="I67" s="262"/>
      <c r="J67" s="262"/>
      <c r="K67" s="262"/>
      <c r="L67" s="262"/>
      <c r="M67" s="262"/>
      <c r="N67" s="263"/>
    </row>
    <row r="68" spans="2:15" s="16" customFormat="1" ht="15.75" customHeight="1" x14ac:dyDescent="0.35">
      <c r="B68" s="185" t="s">
        <v>63</v>
      </c>
      <c r="C68" s="186"/>
      <c r="D68" s="280" t="s">
        <v>64</v>
      </c>
      <c r="E68" s="202"/>
      <c r="F68" s="188"/>
      <c r="G68" s="188"/>
      <c r="H68" s="188"/>
      <c r="I68" s="188"/>
      <c r="J68" s="188"/>
      <c r="K68" s="188"/>
      <c r="L68" s="188"/>
      <c r="M68" s="188"/>
      <c r="N68" s="189"/>
      <c r="O68" s="15"/>
    </row>
    <row r="69" spans="2:15" ht="15.75" customHeight="1" x14ac:dyDescent="0.35">
      <c r="B69" s="91"/>
      <c r="C69" s="190"/>
      <c r="D69" s="190"/>
      <c r="E69" s="190"/>
      <c r="F69" s="190"/>
      <c r="G69" s="190"/>
      <c r="H69" s="190"/>
      <c r="I69" s="190"/>
      <c r="J69" s="190"/>
      <c r="K69" s="190"/>
      <c r="L69" s="190"/>
      <c r="M69" s="190"/>
      <c r="N69" s="191"/>
      <c r="O69" s="70"/>
    </row>
    <row r="70" spans="2:15" ht="30" customHeight="1" x14ac:dyDescent="0.35">
      <c r="B70" s="93" t="s">
        <v>65</v>
      </c>
      <c r="C70" s="214"/>
      <c r="D70" s="214"/>
      <c r="E70" s="84"/>
      <c r="F70" s="84"/>
      <c r="G70" s="84"/>
      <c r="H70" s="84"/>
      <c r="I70" s="84"/>
      <c r="J70" s="215" t="s">
        <v>66</v>
      </c>
      <c r="K70" s="216"/>
      <c r="L70" s="216"/>
      <c r="M70" s="216"/>
      <c r="N70" s="217"/>
      <c r="O70" s="70"/>
    </row>
    <row r="71" spans="2:15" ht="15.5" x14ac:dyDescent="0.35">
      <c r="B71" s="91"/>
      <c r="C71" s="192" t="s">
        <v>67</v>
      </c>
      <c r="D71" s="84"/>
      <c r="E71" s="84"/>
      <c r="F71" s="84"/>
      <c r="G71" s="84"/>
      <c r="H71" s="84"/>
      <c r="I71" s="84"/>
      <c r="J71" s="209" t="s">
        <v>68</v>
      </c>
      <c r="K71" s="209"/>
      <c r="L71" s="209"/>
      <c r="M71" s="209"/>
      <c r="N71" s="210"/>
    </row>
    <row r="72" spans="2:15" ht="16" thickBot="1" x14ac:dyDescent="0.4">
      <c r="B72" s="91"/>
      <c r="C72" s="84"/>
      <c r="D72" s="193"/>
      <c r="E72" s="193"/>
      <c r="F72" s="84"/>
      <c r="G72" s="84"/>
      <c r="H72" s="84"/>
      <c r="I72" s="84"/>
      <c r="J72" s="84"/>
      <c r="K72" s="84"/>
      <c r="L72" s="84"/>
      <c r="M72" s="84"/>
      <c r="N72" s="194"/>
    </row>
    <row r="73" spans="2:15" ht="16" thickBot="1" x14ac:dyDescent="0.4">
      <c r="B73" s="211" t="s">
        <v>69</v>
      </c>
      <c r="C73" s="212"/>
      <c r="D73" s="212"/>
      <c r="E73" s="212"/>
      <c r="F73" s="212"/>
      <c r="G73" s="212"/>
      <c r="H73" s="212"/>
      <c r="I73" s="212"/>
      <c r="J73" s="212"/>
      <c r="K73" s="212"/>
      <c r="L73" s="212"/>
      <c r="M73" s="212"/>
      <c r="N73" s="213"/>
    </row>
    <row r="74" spans="2:15" ht="15.5" x14ac:dyDescent="0.35">
      <c r="B74" s="91"/>
      <c r="C74" s="92"/>
      <c r="D74" s="195"/>
      <c r="E74" s="195"/>
      <c r="F74" s="84"/>
      <c r="G74" s="84"/>
      <c r="H74" s="84"/>
      <c r="I74" s="84"/>
      <c r="J74" s="84"/>
      <c r="K74" s="84"/>
      <c r="L74" s="84"/>
      <c r="M74" s="84"/>
      <c r="N74" s="194"/>
    </row>
    <row r="75" spans="2:15" ht="15.5" x14ac:dyDescent="0.35">
      <c r="B75" s="91"/>
      <c r="C75" s="193" t="s">
        <v>70</v>
      </c>
      <c r="D75" s="207"/>
      <c r="E75" s="208"/>
      <c r="F75" s="84"/>
      <c r="G75" s="84"/>
      <c r="H75" s="84" t="s">
        <v>71</v>
      </c>
      <c r="I75" s="207"/>
      <c r="J75" s="208"/>
      <c r="K75" s="84"/>
      <c r="L75" s="84"/>
      <c r="M75" s="84"/>
      <c r="N75" s="194"/>
    </row>
    <row r="76" spans="2:15" ht="15.5" x14ac:dyDescent="0.35">
      <c r="B76" s="91"/>
      <c r="C76" s="92"/>
      <c r="D76" s="193"/>
      <c r="E76" s="193"/>
      <c r="F76" s="84"/>
      <c r="G76" s="193"/>
      <c r="H76" s="84"/>
      <c r="I76" s="84"/>
      <c r="J76" s="84"/>
      <c r="K76" s="84"/>
      <c r="L76" s="84"/>
      <c r="M76" s="84"/>
      <c r="N76" s="194"/>
    </row>
    <row r="77" spans="2:15" ht="15.5" x14ac:dyDescent="0.35">
      <c r="B77" s="91"/>
      <c r="C77" s="193" t="s">
        <v>72</v>
      </c>
      <c r="D77" s="84"/>
      <c r="E77" s="84"/>
      <c r="F77" s="84"/>
      <c r="G77" s="84"/>
      <c r="H77" s="193" t="s">
        <v>73</v>
      </c>
      <c r="I77" s="207"/>
      <c r="J77" s="208"/>
      <c r="K77" s="84"/>
      <c r="L77" s="84"/>
      <c r="M77" s="84"/>
      <c r="N77" s="194"/>
    </row>
    <row r="78" spans="2:15" ht="16" thickBot="1" x14ac:dyDescent="0.4">
      <c r="B78" s="196"/>
      <c r="C78" s="197"/>
      <c r="D78" s="197"/>
      <c r="E78" s="197"/>
      <c r="F78" s="197"/>
      <c r="G78" s="197"/>
      <c r="H78" s="197"/>
      <c r="I78" s="197"/>
      <c r="J78" s="197"/>
      <c r="K78" s="197"/>
      <c r="L78" s="197"/>
      <c r="M78" s="197"/>
      <c r="N78" s="198" t="s">
        <v>320</v>
      </c>
    </row>
  </sheetData>
  <sheetProtection algorithmName="SHA-512" hashValue="opVCAnMO1lxtyrQYshRzEz8PhxD9pfARohU0CO09+nU1OGDl4d52lFS4IE1UEYwyYz9Gc57MhejCKFheulm4Qw==" saltValue="/tUjWS/bnBu/63y7VLOepg==" spinCount="100000" sheet="1" objects="1" selectLockedCells="1"/>
  <mergeCells count="43">
    <mergeCell ref="B62:N62"/>
    <mergeCell ref="B67:N67"/>
    <mergeCell ref="B46:N46"/>
    <mergeCell ref="B47:G47"/>
    <mergeCell ref="B61:N61"/>
    <mergeCell ref="H47:N47"/>
    <mergeCell ref="F50:G50"/>
    <mergeCell ref="C48:G48"/>
    <mergeCell ref="C49:G49"/>
    <mergeCell ref="J31:N31"/>
    <mergeCell ref="G34:N34"/>
    <mergeCell ref="C36:F36"/>
    <mergeCell ref="M36:N37"/>
    <mergeCell ref="C37:F37"/>
    <mergeCell ref="B32:C32"/>
    <mergeCell ref="J26:N26"/>
    <mergeCell ref="J27:N27"/>
    <mergeCell ref="J28:N28"/>
    <mergeCell ref="J29:N29"/>
    <mergeCell ref="J30:N30"/>
    <mergeCell ref="B8:N8"/>
    <mergeCell ref="B22:G22"/>
    <mergeCell ref="D23:G23"/>
    <mergeCell ref="D24:G24"/>
    <mergeCell ref="D25:G25"/>
    <mergeCell ref="F11:G11"/>
    <mergeCell ref="E13:E15"/>
    <mergeCell ref="B17:N17"/>
    <mergeCell ref="B21:N21"/>
    <mergeCell ref="B18:E18"/>
    <mergeCell ref="D4:E4"/>
    <mergeCell ref="D5:E5"/>
    <mergeCell ref="B7:N7"/>
    <mergeCell ref="H4:J4"/>
    <mergeCell ref="H5:J5"/>
    <mergeCell ref="M4:N4"/>
    <mergeCell ref="I77:J77"/>
    <mergeCell ref="J71:N71"/>
    <mergeCell ref="B73:N73"/>
    <mergeCell ref="I75:J75"/>
    <mergeCell ref="C70:D70"/>
    <mergeCell ref="J70:N70"/>
    <mergeCell ref="D75:E75"/>
  </mergeCells>
  <dataValidations disablePrompts="1" xWindow="586" yWindow="483" count="8">
    <dataValidation type="list" allowBlank="1" showInputMessage="1" showErrorMessage="1" sqref="E27:E32" xr:uid="{00000000-0002-0000-0000-000000000000}">
      <formula1>hc_dbase</formula1>
    </dataValidation>
    <dataValidation type="list" allowBlank="1" showInputMessage="1" showErrorMessage="1" sqref="H27:H32" xr:uid="{00000000-0002-0000-0000-000001000000}">
      <formula1>LIST_CONF</formula1>
    </dataValidation>
    <dataValidation type="list" allowBlank="1" showInputMessage="1" showErrorMessage="1" sqref="C19 I27:I32" xr:uid="{00000000-0002-0000-0000-000002000000}">
      <formula1>Not_assess</formula1>
    </dataValidation>
    <dataValidation type="list" allowBlank="1" showInputMessage="1" showErrorMessage="1" sqref="I39:I44 I53:I58" xr:uid="{00000000-0002-0000-0000-000004000000}">
      <formula1>Competitors</formula1>
    </dataValidation>
    <dataValidation allowBlank="1" showErrorMessage="1" sqref="D38" xr:uid="{00000000-0002-0000-0000-000005000000}"/>
    <dataValidation allowBlank="1" showErrorMessage="1" prompt="Veuillez utiliser le format suivant : _x000 a_XX mg (p. ex. 10 mg)" sqref="D39:D44" xr:uid="{00000000-0002-0000-0000-000006000000}"/>
    <dataValidation showInputMessage="1" sqref="E13 D14" xr:uid="{00000000-0002-0000-0000-000007000000}"/>
    <dataValidation type="list" allowBlank="1" showInputMessage="1" showErrorMessage="1" sqref="F50:G50" xr:uid="{00000000-0002-0000-0000-000008000000}">
      <formula1>MFR_STOCK</formula1>
    </dataValidation>
  </dataValidations>
  <hyperlinks>
    <hyperlink ref="J71" r:id="rId1" xr:uid="{00000000-0004-0000-0000-000000000000}"/>
    <hyperlink ref="D68" r:id="rId2" display="Webpage" xr:uid="{00000000-0004-0000-0000-000002000000}"/>
    <hyperlink ref="J71:N71" r:id="rId3" display="generics@pcpacorp.ca" xr:uid="{AFDC7ED8-5BD6-4F04-986F-F324C3337A41}"/>
  </hyperlinks>
  <printOptions verticalCentered="1"/>
  <pageMargins left="0" right="0" top="0" bottom="0" header="0" footer="0"/>
  <pageSetup scale="60" fitToHeight="0" orientation="landscape" r:id="rId4"/>
  <headerFooter>
    <oddFooter>&amp;LFormulaire de sortie du marché – Cadre de tarification par niveau 
&amp;RSortie du marché 
Page &amp;P de &amp;N</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5146" r:id="rId7" name="Check Box 26">
              <controlPr defaultSize="0" autoFill="0" autoLine="0" autoPict="0" altText="Oui, le prix est conform au cadre">
                <anchor moveWithCells="1">
                  <from>
                    <xdr:col>4</xdr:col>
                    <xdr:colOff>1143000</xdr:colOff>
                    <xdr:row>75</xdr:row>
                    <xdr:rowOff>12700</xdr:rowOff>
                  </from>
                  <to>
                    <xdr:col>5</xdr:col>
                    <xdr:colOff>38100</xdr:colOff>
                    <xdr:row>78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586" yWindow="483" count="3">
        <x14:dataValidation type="list" allowBlank="1" showInputMessage="1" showErrorMessage="1" xr:uid="{00000000-0002-0000-0000-000009000000}">
          <x14:formula1>
            <xm:f>Listes!$B$12:$B$14</xm:f>
          </x14:formula1>
          <xm:sqref>H39:H44</xm:sqref>
        </x14:dataValidation>
        <x14:dataValidation type="list" allowBlank="1" showInputMessage="1" showErrorMessage="1" xr:uid="{00000000-0002-0000-0000-00000A000000}">
          <x14:formula1>
            <xm:f>Listes!$G$4:$G$8</xm:f>
          </x14:formula1>
          <xm:sqref>J39:J44 J53:J58</xm:sqref>
        </x14:dataValidation>
        <x14:dataValidation type="list" allowBlank="1" showInputMessage="1" showErrorMessage="1" xr:uid="{00000000-0002-0000-0000-00000B000000}">
          <x14:formula1>
            <xm:f>Listes!$B$35:$B$48</xm:f>
          </x14:formula1>
          <xm:sqref>C12 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86"/>
  <sheetViews>
    <sheetView showGridLines="0" topLeftCell="A21" workbookViewId="0">
      <selection activeCell="D3" sqref="D3:E3"/>
    </sheetView>
  </sheetViews>
  <sheetFormatPr defaultColWidth="0" defaultRowHeight="14.5" x14ac:dyDescent="0.35"/>
  <cols>
    <col min="1" max="1" width="3.453125" customWidth="1"/>
    <col min="2" max="2" width="17" style="2" customWidth="1"/>
    <col min="3" max="5" width="14.453125" style="2" customWidth="1"/>
    <col min="6" max="6" width="16.81640625" customWidth="1"/>
    <col min="7" max="7" width="27.453125" customWidth="1"/>
    <col min="8" max="8" width="9.1796875" customWidth="1"/>
    <col min="9" max="16384" width="9.1796875" hidden="1"/>
  </cols>
  <sheetData>
    <row r="2" spans="2:7" x14ac:dyDescent="0.35">
      <c r="B2" s="3" t="s">
        <v>74</v>
      </c>
      <c r="C2" s="1"/>
      <c r="D2" s="1"/>
      <c r="E2" s="1"/>
      <c r="F2" s="1"/>
      <c r="G2" s="6"/>
    </row>
    <row r="3" spans="2:7" x14ac:dyDescent="0.35">
      <c r="B3" s="71" t="s">
        <v>75</v>
      </c>
      <c r="C3" s="71" t="s">
        <v>76</v>
      </c>
      <c r="D3" s="71" t="s">
        <v>77</v>
      </c>
      <c r="E3" s="71" t="s">
        <v>78</v>
      </c>
      <c r="F3" s="71" t="s">
        <v>79</v>
      </c>
      <c r="G3" s="72" t="s">
        <v>80</v>
      </c>
    </row>
    <row r="4" spans="2:7" x14ac:dyDescent="0.35">
      <c r="B4" s="73">
        <v>0.85</v>
      </c>
      <c r="C4" s="74" t="s">
        <v>81</v>
      </c>
      <c r="D4" s="74" t="s">
        <v>82</v>
      </c>
      <c r="E4" s="74" t="s">
        <v>81</v>
      </c>
      <c r="F4" s="74" t="s">
        <v>82</v>
      </c>
      <c r="G4" s="74" t="s">
        <v>83</v>
      </c>
    </row>
    <row r="5" spans="2:7" x14ac:dyDescent="0.35">
      <c r="B5" s="75">
        <v>0.75</v>
      </c>
      <c r="C5" s="74" t="s">
        <v>84</v>
      </c>
      <c r="D5" s="74" t="s">
        <v>85</v>
      </c>
      <c r="E5" s="74">
        <v>1</v>
      </c>
      <c r="F5" s="74" t="s">
        <v>85</v>
      </c>
      <c r="G5" s="74" t="s">
        <v>86</v>
      </c>
    </row>
    <row r="6" spans="2:7" x14ac:dyDescent="0.35">
      <c r="B6" s="75">
        <v>0.5</v>
      </c>
      <c r="C6" s="74" t="s">
        <v>87</v>
      </c>
      <c r="D6" s="4"/>
      <c r="E6" s="74">
        <v>2</v>
      </c>
      <c r="F6" s="74" t="s">
        <v>88</v>
      </c>
      <c r="G6" s="74">
        <v>2</v>
      </c>
    </row>
    <row r="7" spans="2:7" x14ac:dyDescent="0.35">
      <c r="B7" s="75">
        <v>0.35</v>
      </c>
      <c r="C7" s="4"/>
      <c r="D7" s="4"/>
      <c r="E7" s="76" t="s">
        <v>89</v>
      </c>
      <c r="F7" s="4"/>
      <c r="G7" s="74" t="s">
        <v>90</v>
      </c>
    </row>
    <row r="8" spans="2:7" x14ac:dyDescent="0.35">
      <c r="B8" s="77">
        <v>0.25</v>
      </c>
      <c r="C8" s="4"/>
      <c r="D8" s="4"/>
      <c r="E8" s="76" t="s">
        <v>88</v>
      </c>
      <c r="F8" s="4"/>
      <c r="G8" s="74" t="s">
        <v>91</v>
      </c>
    </row>
    <row r="9" spans="2:7" x14ac:dyDescent="0.35">
      <c r="B9" s="77" t="s">
        <v>81</v>
      </c>
      <c r="C9" s="5"/>
      <c r="D9" s="5"/>
      <c r="E9" s="5"/>
      <c r="F9" s="5"/>
      <c r="G9" s="78" t="s">
        <v>92</v>
      </c>
    </row>
    <row r="11" spans="2:7" x14ac:dyDescent="0.35">
      <c r="B11" s="7" t="s">
        <v>93</v>
      </c>
    </row>
    <row r="12" spans="2:7" x14ac:dyDescent="0.35">
      <c r="B12" s="19" t="s">
        <v>94</v>
      </c>
      <c r="D12" s="2" t="s">
        <v>95</v>
      </c>
      <c r="G12" t="s">
        <v>96</v>
      </c>
    </row>
    <row r="13" spans="2:7" x14ac:dyDescent="0.35">
      <c r="B13" s="19" t="s">
        <v>97</v>
      </c>
      <c r="D13" s="2" t="s">
        <v>98</v>
      </c>
      <c r="G13" t="s">
        <v>82</v>
      </c>
    </row>
    <row r="14" spans="2:7" x14ac:dyDescent="0.35">
      <c r="B14" s="19" t="s">
        <v>99</v>
      </c>
      <c r="D14" s="2" t="s">
        <v>100</v>
      </c>
      <c r="G14" t="s">
        <v>85</v>
      </c>
    </row>
    <row r="15" spans="2:7" x14ac:dyDescent="0.35">
      <c r="D15" s="2" t="s">
        <v>101</v>
      </c>
    </row>
    <row r="17" spans="2:7" x14ac:dyDescent="0.35">
      <c r="B17" s="7">
        <v>2014</v>
      </c>
    </row>
    <row r="18" spans="2:7" x14ac:dyDescent="0.35">
      <c r="B18" s="2" t="s">
        <v>82</v>
      </c>
      <c r="D18" s="2" t="s">
        <v>102</v>
      </c>
      <c r="G18" s="13" t="s">
        <v>103</v>
      </c>
    </row>
    <row r="19" spans="2:7" ht="15" thickBot="1" x14ac:dyDescent="0.4">
      <c r="B19" s="2" t="s">
        <v>85</v>
      </c>
      <c r="D19" s="2" t="s">
        <v>82</v>
      </c>
      <c r="G19" s="22" t="s">
        <v>188</v>
      </c>
    </row>
    <row r="20" spans="2:7" ht="15" thickBot="1" x14ac:dyDescent="0.4">
      <c r="B20" s="2" t="s">
        <v>11</v>
      </c>
      <c r="D20" s="2" t="s">
        <v>85</v>
      </c>
      <c r="G20" s="20" t="s">
        <v>104</v>
      </c>
    </row>
    <row r="21" spans="2:7" ht="15" thickBot="1" x14ac:dyDescent="0.4">
      <c r="D21" s="2" t="s">
        <v>106</v>
      </c>
      <c r="G21" s="21" t="s">
        <v>105</v>
      </c>
    </row>
    <row r="22" spans="2:7" ht="15" thickBot="1" x14ac:dyDescent="0.4">
      <c r="G22" s="21" t="s">
        <v>107</v>
      </c>
    </row>
    <row r="23" spans="2:7" ht="15" thickBot="1" x14ac:dyDescent="0.4">
      <c r="G23" s="21" t="s">
        <v>108</v>
      </c>
    </row>
    <row r="24" spans="2:7" ht="15" thickBot="1" x14ac:dyDescent="0.4">
      <c r="C24"/>
      <c r="D24" s="2" t="s">
        <v>110</v>
      </c>
      <c r="E24"/>
      <c r="G24" s="21" t="s">
        <v>109</v>
      </c>
    </row>
    <row r="25" spans="2:7" ht="15" thickBot="1" x14ac:dyDescent="0.4">
      <c r="C25"/>
      <c r="D25" s="2" t="s">
        <v>112</v>
      </c>
      <c r="E25"/>
      <c r="G25" s="21" t="s">
        <v>111</v>
      </c>
    </row>
    <row r="26" spans="2:7" ht="15" thickBot="1" x14ac:dyDescent="0.4">
      <c r="C26"/>
      <c r="D26" s="2" t="s">
        <v>114</v>
      </c>
      <c r="E26"/>
      <c r="G26" s="21" t="s">
        <v>113</v>
      </c>
    </row>
    <row r="27" spans="2:7" ht="15" thickBot="1" x14ac:dyDescent="0.4">
      <c r="D27" s="2" t="s">
        <v>116</v>
      </c>
      <c r="G27" s="21" t="s">
        <v>115</v>
      </c>
    </row>
    <row r="28" spans="2:7" ht="15" thickBot="1" x14ac:dyDescent="0.4">
      <c r="D28" s="2" t="s">
        <v>118</v>
      </c>
      <c r="G28" s="21" t="s">
        <v>117</v>
      </c>
    </row>
    <row r="29" spans="2:7" ht="15" thickBot="1" x14ac:dyDescent="0.4">
      <c r="G29" s="21" t="s">
        <v>119</v>
      </c>
    </row>
    <row r="30" spans="2:7" ht="15" thickBot="1" x14ac:dyDescent="0.4">
      <c r="G30" s="21" t="s">
        <v>120</v>
      </c>
    </row>
    <row r="31" spans="2:7" ht="15" thickBot="1" x14ac:dyDescent="0.4">
      <c r="G31" s="21" t="s">
        <v>121</v>
      </c>
    </row>
    <row r="32" spans="2:7" ht="15" thickBot="1" x14ac:dyDescent="0.4">
      <c r="G32" s="21" t="s">
        <v>122</v>
      </c>
    </row>
    <row r="33" spans="2:7" ht="15" thickBot="1" x14ac:dyDescent="0.4">
      <c r="G33" s="21" t="s">
        <v>123</v>
      </c>
    </row>
    <row r="34" spans="2:7" ht="15" thickBot="1" x14ac:dyDescent="0.4">
      <c r="B34" s="79" t="s">
        <v>125</v>
      </c>
      <c r="G34" s="21" t="s">
        <v>124</v>
      </c>
    </row>
    <row r="35" spans="2:7" ht="15" thickBot="1" x14ac:dyDescent="0.4">
      <c r="B35" s="8" t="s">
        <v>127</v>
      </c>
      <c r="G35" s="21" t="s">
        <v>126</v>
      </c>
    </row>
    <row r="36" spans="2:7" ht="15" thickBot="1" x14ac:dyDescent="0.4">
      <c r="B36" s="8" t="s">
        <v>129</v>
      </c>
      <c r="G36" s="21" t="s">
        <v>128</v>
      </c>
    </row>
    <row r="37" spans="2:7" ht="15" thickBot="1" x14ac:dyDescent="0.4">
      <c r="B37" s="8" t="s">
        <v>131</v>
      </c>
      <c r="G37" s="21" t="s">
        <v>130</v>
      </c>
    </row>
    <row r="38" spans="2:7" ht="15" thickBot="1" x14ac:dyDescent="0.4">
      <c r="B38" s="17" t="s">
        <v>133</v>
      </c>
      <c r="G38" s="21" t="s">
        <v>132</v>
      </c>
    </row>
    <row r="39" spans="2:7" ht="15" thickBot="1" x14ac:dyDescent="0.4">
      <c r="B39" s="18" t="s">
        <v>135</v>
      </c>
      <c r="G39" s="21" t="s">
        <v>134</v>
      </c>
    </row>
    <row r="40" spans="2:7" ht="15" thickBot="1" x14ac:dyDescent="0.4">
      <c r="B40" s="18" t="s">
        <v>137</v>
      </c>
      <c r="G40" s="21" t="s">
        <v>136</v>
      </c>
    </row>
    <row r="41" spans="2:7" ht="15" thickBot="1" x14ac:dyDescent="0.4">
      <c r="B41" s="18" t="s">
        <v>97</v>
      </c>
      <c r="G41" s="21" t="s">
        <v>138</v>
      </c>
    </row>
    <row r="42" spans="2:7" ht="15" thickBot="1" x14ac:dyDescent="0.4">
      <c r="B42" s="8" t="s">
        <v>140</v>
      </c>
      <c r="G42" s="21" t="s">
        <v>139</v>
      </c>
    </row>
    <row r="43" spans="2:7" ht="15" thickBot="1" x14ac:dyDescent="0.4">
      <c r="B43" s="17" t="s">
        <v>142</v>
      </c>
      <c r="G43" s="21" t="s">
        <v>141</v>
      </c>
    </row>
    <row r="44" spans="2:7" ht="15" thickBot="1" x14ac:dyDescent="0.4">
      <c r="B44" s="8" t="s">
        <v>144</v>
      </c>
      <c r="G44" s="21" t="s">
        <v>143</v>
      </c>
    </row>
    <row r="45" spans="2:7" ht="15" thickBot="1" x14ac:dyDescent="0.4">
      <c r="B45" s="8" t="s">
        <v>314</v>
      </c>
      <c r="G45" s="21" t="s">
        <v>145</v>
      </c>
    </row>
    <row r="46" spans="2:7" ht="15" thickBot="1" x14ac:dyDescent="0.4">
      <c r="B46" s="8" t="s">
        <v>315</v>
      </c>
      <c r="G46" s="21" t="s">
        <v>147</v>
      </c>
    </row>
    <row r="47" spans="2:7" ht="15" thickBot="1" x14ac:dyDescent="0.4">
      <c r="B47" s="8" t="s">
        <v>146</v>
      </c>
      <c r="G47" s="21" t="s">
        <v>148</v>
      </c>
    </row>
    <row r="48" spans="2:7" ht="15" thickBot="1" x14ac:dyDescent="0.4">
      <c r="B48" s="2" t="s">
        <v>88</v>
      </c>
      <c r="G48" s="21" t="s">
        <v>149</v>
      </c>
    </row>
    <row r="49" spans="7:7" ht="15" thickBot="1" x14ac:dyDescent="0.4">
      <c r="G49" s="21" t="s">
        <v>150</v>
      </c>
    </row>
    <row r="50" spans="7:7" ht="15" thickBot="1" x14ac:dyDescent="0.4">
      <c r="G50" s="21" t="s">
        <v>151</v>
      </c>
    </row>
    <row r="51" spans="7:7" ht="15" thickBot="1" x14ac:dyDescent="0.4">
      <c r="G51" s="21" t="s">
        <v>152</v>
      </c>
    </row>
    <row r="52" spans="7:7" ht="15" thickBot="1" x14ac:dyDescent="0.4">
      <c r="G52" s="21" t="s">
        <v>153</v>
      </c>
    </row>
    <row r="53" spans="7:7" ht="15" thickBot="1" x14ac:dyDescent="0.4">
      <c r="G53" s="21" t="s">
        <v>154</v>
      </c>
    </row>
    <row r="54" spans="7:7" ht="15" thickBot="1" x14ac:dyDescent="0.4">
      <c r="G54" s="21" t="s">
        <v>155</v>
      </c>
    </row>
    <row r="55" spans="7:7" ht="15" thickBot="1" x14ac:dyDescent="0.4">
      <c r="G55" s="21" t="s">
        <v>156</v>
      </c>
    </row>
    <row r="56" spans="7:7" ht="15" thickBot="1" x14ac:dyDescent="0.4">
      <c r="G56" s="21" t="s">
        <v>157</v>
      </c>
    </row>
    <row r="57" spans="7:7" ht="15" thickBot="1" x14ac:dyDescent="0.4">
      <c r="G57" s="21" t="s">
        <v>158</v>
      </c>
    </row>
    <row r="58" spans="7:7" ht="15" thickBot="1" x14ac:dyDescent="0.4">
      <c r="G58" s="21" t="s">
        <v>159</v>
      </c>
    </row>
    <row r="59" spans="7:7" ht="15" thickBot="1" x14ac:dyDescent="0.4">
      <c r="G59" s="21" t="s">
        <v>160</v>
      </c>
    </row>
    <row r="60" spans="7:7" ht="15" thickBot="1" x14ac:dyDescent="0.4">
      <c r="G60" s="21" t="s">
        <v>161</v>
      </c>
    </row>
    <row r="61" spans="7:7" ht="15" thickBot="1" x14ac:dyDescent="0.4">
      <c r="G61" s="21" t="s">
        <v>162</v>
      </c>
    </row>
    <row r="62" spans="7:7" ht="15" thickBot="1" x14ac:dyDescent="0.4">
      <c r="G62" s="21" t="s">
        <v>163</v>
      </c>
    </row>
    <row r="63" spans="7:7" ht="15" thickBot="1" x14ac:dyDescent="0.4">
      <c r="G63" s="21" t="s">
        <v>164</v>
      </c>
    </row>
    <row r="64" spans="7:7" ht="15" thickBot="1" x14ac:dyDescent="0.4">
      <c r="G64" s="21" t="s">
        <v>165</v>
      </c>
    </row>
    <row r="65" spans="7:7" ht="15" thickBot="1" x14ac:dyDescent="0.4">
      <c r="G65" s="21" t="s">
        <v>166</v>
      </c>
    </row>
    <row r="66" spans="7:7" ht="15" thickBot="1" x14ac:dyDescent="0.4">
      <c r="G66" s="21" t="s">
        <v>167</v>
      </c>
    </row>
    <row r="67" spans="7:7" ht="15" thickBot="1" x14ac:dyDescent="0.4">
      <c r="G67" s="21" t="s">
        <v>168</v>
      </c>
    </row>
    <row r="68" spans="7:7" ht="15" thickBot="1" x14ac:dyDescent="0.4">
      <c r="G68" s="21" t="s">
        <v>169</v>
      </c>
    </row>
    <row r="69" spans="7:7" ht="15" thickBot="1" x14ac:dyDescent="0.4">
      <c r="G69" s="21" t="s">
        <v>170</v>
      </c>
    </row>
    <row r="70" spans="7:7" ht="15" thickBot="1" x14ac:dyDescent="0.4">
      <c r="G70" s="21" t="s">
        <v>171</v>
      </c>
    </row>
    <row r="71" spans="7:7" ht="15" thickBot="1" x14ac:dyDescent="0.4">
      <c r="G71" s="21" t="s">
        <v>172</v>
      </c>
    </row>
    <row r="72" spans="7:7" ht="15" thickBot="1" x14ac:dyDescent="0.4">
      <c r="G72" s="21" t="s">
        <v>173</v>
      </c>
    </row>
    <row r="73" spans="7:7" ht="15" thickBot="1" x14ac:dyDescent="0.4">
      <c r="G73" s="21" t="s">
        <v>174</v>
      </c>
    </row>
    <row r="74" spans="7:7" ht="15" thickBot="1" x14ac:dyDescent="0.4">
      <c r="G74" s="21" t="s">
        <v>175</v>
      </c>
    </row>
    <row r="75" spans="7:7" ht="15" thickBot="1" x14ac:dyDescent="0.4">
      <c r="G75" s="21" t="s">
        <v>176</v>
      </c>
    </row>
    <row r="76" spans="7:7" ht="15" thickBot="1" x14ac:dyDescent="0.4">
      <c r="G76" s="21" t="s">
        <v>177</v>
      </c>
    </row>
    <row r="77" spans="7:7" ht="15" thickBot="1" x14ac:dyDescent="0.4">
      <c r="G77" s="21" t="s">
        <v>178</v>
      </c>
    </row>
    <row r="78" spans="7:7" ht="15" thickBot="1" x14ac:dyDescent="0.4">
      <c r="G78" s="21" t="s">
        <v>179</v>
      </c>
    </row>
    <row r="79" spans="7:7" ht="15" thickBot="1" x14ac:dyDescent="0.4">
      <c r="G79" s="21" t="s">
        <v>180</v>
      </c>
    </row>
    <row r="80" spans="7:7" ht="15" thickBot="1" x14ac:dyDescent="0.4">
      <c r="G80" s="21" t="s">
        <v>181</v>
      </c>
    </row>
    <row r="81" spans="7:7" ht="15" thickBot="1" x14ac:dyDescent="0.4">
      <c r="G81" s="21" t="s">
        <v>182</v>
      </c>
    </row>
    <row r="82" spans="7:7" ht="15" thickBot="1" x14ac:dyDescent="0.4">
      <c r="G82" s="21" t="s">
        <v>183</v>
      </c>
    </row>
    <row r="83" spans="7:7" ht="15" thickBot="1" x14ac:dyDescent="0.4">
      <c r="G83" s="21" t="s">
        <v>184</v>
      </c>
    </row>
    <row r="84" spans="7:7" ht="15" thickBot="1" x14ac:dyDescent="0.4">
      <c r="G84" s="21" t="s">
        <v>185</v>
      </c>
    </row>
    <row r="85" spans="7:7" ht="15" thickBot="1" x14ac:dyDescent="0.4">
      <c r="G85" s="21" t="s">
        <v>186</v>
      </c>
    </row>
    <row r="86" spans="7:7" ht="15" thickBot="1" x14ac:dyDescent="0.4">
      <c r="G86" s="21" t="s">
        <v>187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C172"/>
  <sheetViews>
    <sheetView workbookViewId="0">
      <selection activeCell="E8" sqref="E8"/>
    </sheetView>
  </sheetViews>
  <sheetFormatPr defaultColWidth="9.1796875" defaultRowHeight="14.5" x14ac:dyDescent="0.35"/>
  <cols>
    <col min="1" max="1" width="47" customWidth="1"/>
    <col min="2" max="2" width="20" customWidth="1"/>
    <col min="3" max="3" width="18.1796875" customWidth="1"/>
  </cols>
  <sheetData>
    <row r="2" spans="1:3" ht="15.5" x14ac:dyDescent="0.35">
      <c r="A2" s="9" t="s">
        <v>189</v>
      </c>
      <c r="B2" s="9" t="s">
        <v>190</v>
      </c>
      <c r="C2" s="9" t="s">
        <v>191</v>
      </c>
    </row>
    <row r="3" spans="1:3" ht="15.5" x14ac:dyDescent="0.35">
      <c r="A3" s="12" t="s">
        <v>192</v>
      </c>
      <c r="B3" s="12"/>
      <c r="C3" s="12" t="s">
        <v>192</v>
      </c>
    </row>
    <row r="4" spans="1:3" x14ac:dyDescent="0.35">
      <c r="A4" s="10" t="s">
        <v>285</v>
      </c>
      <c r="B4" s="10" t="s">
        <v>193</v>
      </c>
      <c r="C4" s="11">
        <v>1.7804</v>
      </c>
    </row>
    <row r="5" spans="1:3" x14ac:dyDescent="0.35">
      <c r="A5" s="10" t="s">
        <v>286</v>
      </c>
      <c r="B5" s="10" t="s">
        <v>294</v>
      </c>
      <c r="C5" s="11">
        <v>2.3477999999999999</v>
      </c>
    </row>
    <row r="6" spans="1:3" x14ac:dyDescent="0.35">
      <c r="A6" s="10" t="s">
        <v>195</v>
      </c>
      <c r="B6" s="10" t="s">
        <v>196</v>
      </c>
      <c r="C6" s="11">
        <v>0.37059999999999998</v>
      </c>
    </row>
    <row r="7" spans="1:3" x14ac:dyDescent="0.35">
      <c r="A7" s="10" t="s">
        <v>287</v>
      </c>
      <c r="B7" s="10" t="s">
        <v>194</v>
      </c>
      <c r="C7" s="11">
        <v>7.6700000000000004E-2</v>
      </c>
    </row>
    <row r="8" spans="1:3" x14ac:dyDescent="0.35">
      <c r="A8" s="10" t="s">
        <v>287</v>
      </c>
      <c r="B8" s="10" t="s">
        <v>197</v>
      </c>
      <c r="C8" s="11">
        <v>0.1343</v>
      </c>
    </row>
    <row r="9" spans="1:3" x14ac:dyDescent="0.35">
      <c r="A9" s="10" t="s">
        <v>287</v>
      </c>
      <c r="B9" s="10" t="s">
        <v>198</v>
      </c>
      <c r="C9" s="11">
        <v>0.1993</v>
      </c>
    </row>
    <row r="10" spans="1:3" x14ac:dyDescent="0.35">
      <c r="A10" s="10" t="s">
        <v>199</v>
      </c>
      <c r="B10" s="10" t="s">
        <v>200</v>
      </c>
      <c r="C10" s="11">
        <v>0.95220000000000005</v>
      </c>
    </row>
    <row r="11" spans="1:3" x14ac:dyDescent="0.35">
      <c r="A11" s="10" t="s">
        <v>288</v>
      </c>
      <c r="B11" s="10" t="s">
        <v>201</v>
      </c>
      <c r="C11" s="11">
        <v>4.41E-2</v>
      </c>
    </row>
    <row r="12" spans="1:3" x14ac:dyDescent="0.35">
      <c r="A12" s="10" t="s">
        <v>288</v>
      </c>
      <c r="B12" s="10" t="s">
        <v>202</v>
      </c>
      <c r="C12" s="11">
        <v>9.3799999999999994E-2</v>
      </c>
    </row>
    <row r="13" spans="1:3" x14ac:dyDescent="0.35">
      <c r="A13" s="10" t="s">
        <v>288</v>
      </c>
      <c r="B13" s="10" t="s">
        <v>203</v>
      </c>
      <c r="C13" s="11">
        <v>0.15429999999999999</v>
      </c>
    </row>
    <row r="14" spans="1:3" x14ac:dyDescent="0.35">
      <c r="A14" s="10" t="s">
        <v>204</v>
      </c>
      <c r="B14" s="10" t="s">
        <v>198</v>
      </c>
      <c r="C14" s="11">
        <v>0.51060000000000005</v>
      </c>
    </row>
    <row r="15" spans="1:3" x14ac:dyDescent="0.35">
      <c r="A15" s="10" t="s">
        <v>204</v>
      </c>
      <c r="B15" s="10" t="s">
        <v>205</v>
      </c>
      <c r="C15" s="11">
        <v>0.57479999999999998</v>
      </c>
    </row>
    <row r="16" spans="1:3" x14ac:dyDescent="0.35">
      <c r="A16" s="10" t="s">
        <v>204</v>
      </c>
      <c r="B16" s="10" t="s">
        <v>201</v>
      </c>
      <c r="C16" s="11">
        <v>0.64200000000000002</v>
      </c>
    </row>
    <row r="17" spans="1:3" x14ac:dyDescent="0.35">
      <c r="A17" s="10" t="s">
        <v>204</v>
      </c>
      <c r="B17" s="10" t="s">
        <v>206</v>
      </c>
      <c r="C17" s="11">
        <v>0.7369</v>
      </c>
    </row>
    <row r="18" spans="1:3" x14ac:dyDescent="0.35">
      <c r="A18" s="10" t="s">
        <v>204</v>
      </c>
      <c r="B18" s="10" t="s">
        <v>207</v>
      </c>
      <c r="C18" s="11">
        <v>0.80920000000000003</v>
      </c>
    </row>
    <row r="19" spans="1:3" x14ac:dyDescent="0.35">
      <c r="A19" s="10" t="s">
        <v>289</v>
      </c>
      <c r="B19" s="10" t="s">
        <v>198</v>
      </c>
      <c r="C19" s="11">
        <v>0.17430000000000001</v>
      </c>
    </row>
    <row r="20" spans="1:3" x14ac:dyDescent="0.35">
      <c r="A20" s="10" t="s">
        <v>289</v>
      </c>
      <c r="B20" s="10" t="s">
        <v>208</v>
      </c>
      <c r="C20" s="11">
        <v>0.21790000000000001</v>
      </c>
    </row>
    <row r="21" spans="1:3" x14ac:dyDescent="0.35">
      <c r="A21" s="10" t="s">
        <v>289</v>
      </c>
      <c r="B21" s="10" t="s">
        <v>206</v>
      </c>
      <c r="C21" s="11">
        <v>0.23419999999999999</v>
      </c>
    </row>
    <row r="22" spans="1:3" x14ac:dyDescent="0.35">
      <c r="A22" s="10" t="s">
        <v>289</v>
      </c>
      <c r="B22" s="10" t="s">
        <v>209</v>
      </c>
      <c r="C22" s="11">
        <v>0.23419999999999999</v>
      </c>
    </row>
    <row r="23" spans="1:3" x14ac:dyDescent="0.35">
      <c r="A23" s="10" t="s">
        <v>210</v>
      </c>
      <c r="B23" s="10" t="s">
        <v>211</v>
      </c>
      <c r="C23" s="11">
        <v>0.94099999999999995</v>
      </c>
    </row>
    <row r="24" spans="1:3" x14ac:dyDescent="0.35">
      <c r="A24" s="10" t="s">
        <v>212</v>
      </c>
      <c r="B24" s="10" t="s">
        <v>202</v>
      </c>
      <c r="C24" s="11">
        <v>1.2689999999999999</v>
      </c>
    </row>
    <row r="25" spans="1:3" x14ac:dyDescent="0.35">
      <c r="A25" s="10" t="s">
        <v>290</v>
      </c>
      <c r="B25" s="10" t="s">
        <v>197</v>
      </c>
      <c r="C25" s="11">
        <v>6.0600000000000001E-2</v>
      </c>
    </row>
    <row r="26" spans="1:3" x14ac:dyDescent="0.35">
      <c r="A26" s="10" t="s">
        <v>290</v>
      </c>
      <c r="B26" s="10" t="s">
        <v>198</v>
      </c>
      <c r="C26" s="11">
        <v>8.8499999999999995E-2</v>
      </c>
    </row>
    <row r="27" spans="1:3" x14ac:dyDescent="0.35">
      <c r="A27" s="10" t="s">
        <v>291</v>
      </c>
      <c r="B27" s="10" t="s">
        <v>213</v>
      </c>
      <c r="C27" s="11">
        <v>0.2281</v>
      </c>
    </row>
    <row r="28" spans="1:3" x14ac:dyDescent="0.35">
      <c r="A28" s="10" t="s">
        <v>291</v>
      </c>
      <c r="B28" s="10" t="s">
        <v>214</v>
      </c>
      <c r="C28" s="11">
        <v>0.2281</v>
      </c>
    </row>
    <row r="29" spans="1:3" x14ac:dyDescent="0.35">
      <c r="A29" s="10" t="s">
        <v>291</v>
      </c>
      <c r="B29" s="10" t="s">
        <v>215</v>
      </c>
      <c r="C29" s="11">
        <v>0.2281</v>
      </c>
    </row>
    <row r="30" spans="1:3" x14ac:dyDescent="0.35">
      <c r="A30" s="10" t="s">
        <v>292</v>
      </c>
      <c r="B30" s="10" t="s">
        <v>216</v>
      </c>
      <c r="C30" s="11">
        <v>0.21560000000000001</v>
      </c>
    </row>
    <row r="31" spans="1:3" x14ac:dyDescent="0.35">
      <c r="A31" s="10" t="s">
        <v>292</v>
      </c>
      <c r="B31" s="10" t="s">
        <v>217</v>
      </c>
      <c r="C31" s="11">
        <v>0.21560000000000001</v>
      </c>
    </row>
    <row r="32" spans="1:3" x14ac:dyDescent="0.35">
      <c r="A32" s="10" t="s">
        <v>293</v>
      </c>
      <c r="B32" s="10" t="s">
        <v>218</v>
      </c>
      <c r="C32" s="11">
        <v>0.20599999999999999</v>
      </c>
    </row>
    <row r="33" spans="1:3" x14ac:dyDescent="0.35">
      <c r="A33" s="10" t="s">
        <v>293</v>
      </c>
      <c r="B33" s="10" t="s">
        <v>219</v>
      </c>
      <c r="C33" s="11">
        <v>0.20599999999999999</v>
      </c>
    </row>
    <row r="34" spans="1:3" x14ac:dyDescent="0.35">
      <c r="A34" s="10" t="s">
        <v>293</v>
      </c>
      <c r="B34" s="10" t="s">
        <v>294</v>
      </c>
      <c r="C34" s="11">
        <v>0.20599999999999999</v>
      </c>
    </row>
    <row r="35" spans="1:3" x14ac:dyDescent="0.35">
      <c r="A35" s="10" t="s">
        <v>293</v>
      </c>
      <c r="B35" s="10" t="s">
        <v>201</v>
      </c>
      <c r="C35" s="11">
        <v>0.20599999999999999</v>
      </c>
    </row>
    <row r="36" spans="1:3" x14ac:dyDescent="0.35">
      <c r="A36" s="10" t="s">
        <v>295</v>
      </c>
      <c r="B36" s="10" t="s">
        <v>203</v>
      </c>
      <c r="C36" s="11">
        <v>0.12790000000000001</v>
      </c>
    </row>
    <row r="37" spans="1:3" x14ac:dyDescent="0.35">
      <c r="A37" s="10" t="s">
        <v>295</v>
      </c>
      <c r="B37" s="10" t="s">
        <v>196</v>
      </c>
      <c r="C37" s="11">
        <v>0.25580000000000003</v>
      </c>
    </row>
    <row r="38" spans="1:3" x14ac:dyDescent="0.35">
      <c r="A38" s="10" t="s">
        <v>220</v>
      </c>
      <c r="B38" s="10" t="s">
        <v>211</v>
      </c>
      <c r="C38" s="11">
        <v>0.44540000000000002</v>
      </c>
    </row>
    <row r="39" spans="1:3" x14ac:dyDescent="0.35">
      <c r="A39" s="10" t="s">
        <v>220</v>
      </c>
      <c r="B39" s="10" t="s">
        <v>221</v>
      </c>
      <c r="C39" s="11">
        <v>0.50249999999999995</v>
      </c>
    </row>
    <row r="40" spans="1:3" x14ac:dyDescent="0.35">
      <c r="A40" s="10" t="s">
        <v>220</v>
      </c>
      <c r="B40" s="10" t="s">
        <v>222</v>
      </c>
      <c r="C40" s="11">
        <v>0.92010000000000003</v>
      </c>
    </row>
    <row r="41" spans="1:3" x14ac:dyDescent="0.35">
      <c r="A41" s="10" t="s">
        <v>223</v>
      </c>
      <c r="B41" s="10" t="s">
        <v>198</v>
      </c>
      <c r="C41" s="11">
        <v>7.9600000000000004E-2</v>
      </c>
    </row>
    <row r="42" spans="1:3" x14ac:dyDescent="0.35">
      <c r="A42" s="10" t="s">
        <v>223</v>
      </c>
      <c r="B42" s="10" t="s">
        <v>208</v>
      </c>
      <c r="C42" s="11">
        <v>0.13320000000000001</v>
      </c>
    </row>
    <row r="43" spans="1:3" x14ac:dyDescent="0.35">
      <c r="A43" s="10" t="s">
        <v>223</v>
      </c>
      <c r="B43" s="10" t="s">
        <v>206</v>
      </c>
      <c r="C43" s="11">
        <v>0.13320000000000001</v>
      </c>
    </row>
    <row r="44" spans="1:3" x14ac:dyDescent="0.35">
      <c r="A44" s="10" t="s">
        <v>224</v>
      </c>
      <c r="B44" s="10" t="s">
        <v>225</v>
      </c>
      <c r="C44" s="11">
        <v>4.1799999999999997E-2</v>
      </c>
    </row>
    <row r="45" spans="1:3" x14ac:dyDescent="0.35">
      <c r="A45" s="10" t="s">
        <v>224</v>
      </c>
      <c r="B45" s="10" t="s">
        <v>226</v>
      </c>
      <c r="C45" s="11">
        <v>7.2099999999999997E-2</v>
      </c>
    </row>
    <row r="46" spans="1:3" x14ac:dyDescent="0.35">
      <c r="A46" s="10" t="s">
        <v>296</v>
      </c>
      <c r="B46" s="10" t="s">
        <v>227</v>
      </c>
      <c r="C46" s="11">
        <v>0.2631</v>
      </c>
    </row>
    <row r="47" spans="1:3" x14ac:dyDescent="0.35">
      <c r="A47" s="10" t="s">
        <v>228</v>
      </c>
      <c r="B47" s="10" t="s">
        <v>198</v>
      </c>
      <c r="C47" s="11">
        <v>0.1022</v>
      </c>
    </row>
    <row r="48" spans="1:3" x14ac:dyDescent="0.35">
      <c r="A48" s="10" t="s">
        <v>297</v>
      </c>
      <c r="B48" s="10" t="s">
        <v>198</v>
      </c>
      <c r="C48" s="11">
        <v>4.2799999999999998E-2</v>
      </c>
    </row>
    <row r="49" spans="1:3" x14ac:dyDescent="0.35">
      <c r="A49" s="10" t="s">
        <v>229</v>
      </c>
      <c r="B49" s="10" t="s">
        <v>197</v>
      </c>
      <c r="C49" s="11">
        <v>0.45860000000000001</v>
      </c>
    </row>
    <row r="50" spans="1:3" x14ac:dyDescent="0.35">
      <c r="A50" s="10" t="s">
        <v>229</v>
      </c>
      <c r="B50" s="10" t="s">
        <v>198</v>
      </c>
      <c r="C50" s="11">
        <v>0.45860000000000001</v>
      </c>
    </row>
    <row r="51" spans="1:3" x14ac:dyDescent="0.35">
      <c r="A51" s="10" t="s">
        <v>230</v>
      </c>
      <c r="B51" s="10" t="s">
        <v>225</v>
      </c>
      <c r="C51" s="11">
        <v>0.25650000000000001</v>
      </c>
    </row>
    <row r="52" spans="1:3" x14ac:dyDescent="0.35">
      <c r="A52" s="10" t="s">
        <v>298</v>
      </c>
      <c r="B52" s="10" t="s">
        <v>208</v>
      </c>
      <c r="C52" s="11">
        <v>2.6172</v>
      </c>
    </row>
    <row r="53" spans="1:3" x14ac:dyDescent="0.35">
      <c r="A53" s="10" t="s">
        <v>298</v>
      </c>
      <c r="B53" s="10" t="s">
        <v>206</v>
      </c>
      <c r="C53" s="11">
        <v>2.6172</v>
      </c>
    </row>
    <row r="54" spans="1:3" x14ac:dyDescent="0.35">
      <c r="A54" s="10" t="s">
        <v>231</v>
      </c>
      <c r="B54" s="10" t="s">
        <v>198</v>
      </c>
      <c r="C54" s="11">
        <v>0.31090000000000001</v>
      </c>
    </row>
    <row r="55" spans="1:3" x14ac:dyDescent="0.35">
      <c r="A55" s="10" t="s">
        <v>231</v>
      </c>
      <c r="B55" s="10" t="s">
        <v>208</v>
      </c>
      <c r="C55" s="11">
        <v>0.33100000000000002</v>
      </c>
    </row>
    <row r="56" spans="1:3" x14ac:dyDescent="0.35">
      <c r="A56" s="10" t="s">
        <v>232</v>
      </c>
      <c r="B56" s="10" t="s">
        <v>198</v>
      </c>
      <c r="C56" s="11">
        <v>0.18110000000000001</v>
      </c>
    </row>
    <row r="57" spans="1:3" x14ac:dyDescent="0.35">
      <c r="A57" s="10" t="s">
        <v>233</v>
      </c>
      <c r="B57" s="10" t="s">
        <v>197</v>
      </c>
      <c r="C57" s="11">
        <v>0.35060000000000002</v>
      </c>
    </row>
    <row r="58" spans="1:3" x14ac:dyDescent="0.35">
      <c r="A58" s="10" t="s">
        <v>234</v>
      </c>
      <c r="B58" s="10" t="s">
        <v>198</v>
      </c>
      <c r="C58" s="11">
        <v>0.34039999999999998</v>
      </c>
    </row>
    <row r="59" spans="1:3" x14ac:dyDescent="0.35">
      <c r="A59" s="10" t="s">
        <v>234</v>
      </c>
      <c r="B59" s="10" t="s">
        <v>208</v>
      </c>
      <c r="C59" s="11">
        <v>0.33110000000000001</v>
      </c>
    </row>
    <row r="60" spans="1:3" x14ac:dyDescent="0.35">
      <c r="A60" s="10" t="s">
        <v>235</v>
      </c>
      <c r="B60" s="10" t="s">
        <v>203</v>
      </c>
      <c r="C60" s="11">
        <v>4.1599999999999998E-2</v>
      </c>
    </row>
    <row r="61" spans="1:3" x14ac:dyDescent="0.35">
      <c r="A61" s="10" t="s">
        <v>235</v>
      </c>
      <c r="B61" s="10" t="s">
        <v>236</v>
      </c>
      <c r="C61" s="11">
        <v>0.1012</v>
      </c>
    </row>
    <row r="62" spans="1:3" x14ac:dyDescent="0.35">
      <c r="A62" s="10" t="s">
        <v>235</v>
      </c>
      <c r="B62" s="10" t="s">
        <v>237</v>
      </c>
      <c r="C62" s="11">
        <v>0.1206</v>
      </c>
    </row>
    <row r="63" spans="1:3" x14ac:dyDescent="0.35">
      <c r="A63" s="10" t="s">
        <v>235</v>
      </c>
      <c r="B63" s="10" t="s">
        <v>238</v>
      </c>
      <c r="C63" s="11">
        <v>0.18090000000000001</v>
      </c>
    </row>
    <row r="64" spans="1:3" x14ac:dyDescent="0.35">
      <c r="A64" s="10" t="s">
        <v>235</v>
      </c>
      <c r="B64" s="10" t="s">
        <v>239</v>
      </c>
      <c r="C64" s="11">
        <v>0.2412</v>
      </c>
    </row>
    <row r="65" spans="1:3" x14ac:dyDescent="0.35">
      <c r="A65" s="10" t="s">
        <v>240</v>
      </c>
      <c r="B65" s="10" t="s">
        <v>203</v>
      </c>
      <c r="C65" s="11">
        <v>5.2079000000000004</v>
      </c>
    </row>
    <row r="66" spans="1:3" x14ac:dyDescent="0.35">
      <c r="A66" s="10" t="s">
        <v>240</v>
      </c>
      <c r="B66" s="10" t="s">
        <v>237</v>
      </c>
      <c r="C66" s="11">
        <v>20.831399999999999</v>
      </c>
    </row>
    <row r="67" spans="1:3" x14ac:dyDescent="0.35">
      <c r="A67" s="10" t="s">
        <v>299</v>
      </c>
      <c r="B67" s="10" t="s">
        <v>227</v>
      </c>
      <c r="C67" s="11">
        <v>0.2281</v>
      </c>
    </row>
    <row r="68" spans="1:3" x14ac:dyDescent="0.35">
      <c r="A68" s="10" t="s">
        <v>299</v>
      </c>
      <c r="B68" s="10" t="s">
        <v>241</v>
      </c>
      <c r="C68" s="11">
        <v>0.2281</v>
      </c>
    </row>
    <row r="69" spans="1:3" x14ac:dyDescent="0.35">
      <c r="A69" s="10" t="s">
        <v>299</v>
      </c>
      <c r="B69" s="10" t="s">
        <v>236</v>
      </c>
      <c r="C69" s="11">
        <v>0.2281</v>
      </c>
    </row>
    <row r="70" spans="1:3" x14ac:dyDescent="0.35">
      <c r="A70" s="10" t="s">
        <v>300</v>
      </c>
      <c r="B70" s="10" t="s">
        <v>242</v>
      </c>
      <c r="C70" s="11">
        <v>0.2281</v>
      </c>
    </row>
    <row r="71" spans="1:3" x14ac:dyDescent="0.35">
      <c r="A71" s="10" t="s">
        <v>300</v>
      </c>
      <c r="B71" s="10" t="s">
        <v>243</v>
      </c>
      <c r="C71" s="11">
        <v>0.2281</v>
      </c>
    </row>
    <row r="72" spans="1:3" x14ac:dyDescent="0.35">
      <c r="A72" s="10" t="s">
        <v>300</v>
      </c>
      <c r="B72" s="10" t="s">
        <v>244</v>
      </c>
      <c r="C72" s="11">
        <v>0.21840000000000001</v>
      </c>
    </row>
    <row r="73" spans="1:3" x14ac:dyDescent="0.35">
      <c r="A73" s="10" t="s">
        <v>245</v>
      </c>
      <c r="B73" s="10" t="s">
        <v>201</v>
      </c>
      <c r="C73" s="11">
        <v>6.9800000000000001E-2</v>
      </c>
    </row>
    <row r="74" spans="1:3" x14ac:dyDescent="0.35">
      <c r="A74" s="10" t="s">
        <v>245</v>
      </c>
      <c r="B74" s="10" t="s">
        <v>203</v>
      </c>
      <c r="C74" s="11">
        <v>0.2787</v>
      </c>
    </row>
    <row r="75" spans="1:3" x14ac:dyDescent="0.35">
      <c r="A75" s="10" t="s">
        <v>245</v>
      </c>
      <c r="B75" s="10" t="s">
        <v>241</v>
      </c>
      <c r="C75" s="11">
        <v>0.41070000000000001</v>
      </c>
    </row>
    <row r="76" spans="1:3" x14ac:dyDescent="0.35">
      <c r="A76" s="10" t="s">
        <v>301</v>
      </c>
      <c r="B76" s="10" t="s">
        <v>211</v>
      </c>
      <c r="C76" s="11">
        <v>0.32100000000000001</v>
      </c>
    </row>
    <row r="77" spans="1:3" x14ac:dyDescent="0.35">
      <c r="A77" s="10" t="s">
        <v>301</v>
      </c>
      <c r="B77" s="10" t="s">
        <v>221</v>
      </c>
      <c r="C77" s="11">
        <v>0.3911</v>
      </c>
    </row>
    <row r="78" spans="1:3" x14ac:dyDescent="0.35">
      <c r="A78" s="10" t="s">
        <v>301</v>
      </c>
      <c r="B78" s="10" t="s">
        <v>222</v>
      </c>
      <c r="C78" s="11">
        <v>0.54159999999999997</v>
      </c>
    </row>
    <row r="79" spans="1:3" x14ac:dyDescent="0.35">
      <c r="A79" s="10" t="s">
        <v>246</v>
      </c>
      <c r="B79" s="10" t="s">
        <v>198</v>
      </c>
      <c r="C79" s="11">
        <v>0.442</v>
      </c>
    </row>
    <row r="80" spans="1:3" x14ac:dyDescent="0.35">
      <c r="A80" s="10" t="s">
        <v>247</v>
      </c>
      <c r="B80" s="10" t="s">
        <v>221</v>
      </c>
      <c r="C80" s="11">
        <v>2.47E-2</v>
      </c>
    </row>
    <row r="81" spans="1:3" x14ac:dyDescent="0.35">
      <c r="A81" s="10" t="s">
        <v>247</v>
      </c>
      <c r="B81" s="10" t="s">
        <v>248</v>
      </c>
      <c r="C81" s="11">
        <v>3.39E-2</v>
      </c>
    </row>
    <row r="82" spans="1:3" x14ac:dyDescent="0.35">
      <c r="A82" s="10" t="s">
        <v>302</v>
      </c>
      <c r="B82" s="10" t="s">
        <v>249</v>
      </c>
      <c r="C82" s="11">
        <v>0.27579999999999999</v>
      </c>
    </row>
    <row r="83" spans="1:3" x14ac:dyDescent="0.35">
      <c r="A83" s="10" t="s">
        <v>302</v>
      </c>
      <c r="B83" s="10" t="s">
        <v>197</v>
      </c>
      <c r="C83" s="11">
        <v>0.30819999999999997</v>
      </c>
    </row>
    <row r="84" spans="1:3" x14ac:dyDescent="0.35">
      <c r="A84" s="10" t="s">
        <v>302</v>
      </c>
      <c r="B84" s="10" t="s">
        <v>198</v>
      </c>
      <c r="C84" s="11">
        <v>0.42309999999999998</v>
      </c>
    </row>
    <row r="85" spans="1:3" x14ac:dyDescent="0.35">
      <c r="A85" s="10" t="s">
        <v>303</v>
      </c>
      <c r="B85" s="10" t="s">
        <v>211</v>
      </c>
      <c r="C85" s="11">
        <v>0.37119999999999997</v>
      </c>
    </row>
    <row r="86" spans="1:3" x14ac:dyDescent="0.35">
      <c r="A86" s="10" t="s">
        <v>303</v>
      </c>
      <c r="B86" s="10" t="s">
        <v>221</v>
      </c>
      <c r="C86" s="11">
        <v>0.74229999999999996</v>
      </c>
    </row>
    <row r="87" spans="1:3" x14ac:dyDescent="0.35">
      <c r="A87" s="10" t="s">
        <v>250</v>
      </c>
      <c r="B87" s="10" t="s">
        <v>194</v>
      </c>
      <c r="C87" s="11">
        <v>0.1772</v>
      </c>
    </row>
    <row r="88" spans="1:3" x14ac:dyDescent="0.35">
      <c r="A88" s="10" t="s">
        <v>250</v>
      </c>
      <c r="B88" s="10" t="s">
        <v>197</v>
      </c>
      <c r="C88" s="11">
        <v>0.35439999999999999</v>
      </c>
    </row>
    <row r="89" spans="1:3" x14ac:dyDescent="0.35">
      <c r="A89" s="10" t="s">
        <v>250</v>
      </c>
      <c r="B89" s="10" t="s">
        <v>251</v>
      </c>
      <c r="C89" s="11">
        <v>0.53159999999999996</v>
      </c>
    </row>
    <row r="90" spans="1:3" x14ac:dyDescent="0.35">
      <c r="A90" s="10" t="s">
        <v>250</v>
      </c>
      <c r="B90" s="10" t="s">
        <v>198</v>
      </c>
      <c r="C90" s="11">
        <v>0.70879999999999999</v>
      </c>
    </row>
    <row r="91" spans="1:3" x14ac:dyDescent="0.35">
      <c r="A91" s="10" t="s">
        <v>250</v>
      </c>
      <c r="B91" s="10" t="s">
        <v>252</v>
      </c>
      <c r="C91" s="11">
        <v>1.0630999999999999</v>
      </c>
    </row>
    <row r="92" spans="1:3" x14ac:dyDescent="0.35">
      <c r="A92" s="10" t="s">
        <v>250</v>
      </c>
      <c r="B92" s="10" t="s">
        <v>208</v>
      </c>
      <c r="C92" s="11">
        <v>1.4378</v>
      </c>
    </row>
    <row r="93" spans="1:3" x14ac:dyDescent="0.35">
      <c r="A93" s="10" t="s">
        <v>253</v>
      </c>
      <c r="B93" s="10" t="s">
        <v>197</v>
      </c>
      <c r="C93" s="11">
        <v>0.3574</v>
      </c>
    </row>
    <row r="94" spans="1:3" x14ac:dyDescent="0.35">
      <c r="A94" s="10" t="s">
        <v>253</v>
      </c>
      <c r="B94" s="10" t="s">
        <v>198</v>
      </c>
      <c r="C94" s="11">
        <v>0.71430000000000005</v>
      </c>
    </row>
    <row r="95" spans="1:3" x14ac:dyDescent="0.35">
      <c r="A95" s="10" t="s">
        <v>253</v>
      </c>
      <c r="B95" s="10" t="s">
        <v>252</v>
      </c>
      <c r="C95" s="11">
        <v>1.0710999999999999</v>
      </c>
    </row>
    <row r="96" spans="1:3" x14ac:dyDescent="0.35">
      <c r="A96" s="10" t="s">
        <v>253</v>
      </c>
      <c r="B96" s="10" t="s">
        <v>208</v>
      </c>
      <c r="C96" s="11">
        <v>1.4137</v>
      </c>
    </row>
    <row r="97" spans="1:3" x14ac:dyDescent="0.35">
      <c r="A97" s="10" t="s">
        <v>304</v>
      </c>
      <c r="B97" s="10" t="s">
        <v>208</v>
      </c>
      <c r="C97" s="11">
        <v>0.22869999999999999</v>
      </c>
    </row>
    <row r="98" spans="1:3" x14ac:dyDescent="0.35">
      <c r="A98" s="10" t="s">
        <v>305</v>
      </c>
      <c r="B98" s="10" t="s">
        <v>208</v>
      </c>
      <c r="C98" s="11">
        <v>0.18029999999999999</v>
      </c>
    </row>
    <row r="99" spans="1:3" x14ac:dyDescent="0.35">
      <c r="A99" s="10" t="s">
        <v>305</v>
      </c>
      <c r="B99" s="10" t="s">
        <v>206</v>
      </c>
      <c r="C99" s="11">
        <v>0.2016</v>
      </c>
    </row>
    <row r="100" spans="1:3" x14ac:dyDescent="0.35">
      <c r="A100" s="10" t="s">
        <v>306</v>
      </c>
      <c r="B100" s="10" t="s">
        <v>198</v>
      </c>
      <c r="C100" s="11">
        <v>0.30459999999999998</v>
      </c>
    </row>
    <row r="101" spans="1:3" x14ac:dyDescent="0.35">
      <c r="A101" s="10" t="s">
        <v>306</v>
      </c>
      <c r="B101" s="10" t="s">
        <v>208</v>
      </c>
      <c r="C101" s="11">
        <v>0.32500000000000001</v>
      </c>
    </row>
    <row r="102" spans="1:3" x14ac:dyDescent="0.35">
      <c r="A102" s="10" t="s">
        <v>306</v>
      </c>
      <c r="B102" s="10" t="s">
        <v>254</v>
      </c>
      <c r="C102" s="11">
        <v>0.3453</v>
      </c>
    </row>
    <row r="103" spans="1:3" x14ac:dyDescent="0.35">
      <c r="A103" s="10" t="s">
        <v>307</v>
      </c>
      <c r="B103" s="10" t="s">
        <v>255</v>
      </c>
      <c r="C103" s="11">
        <v>0.19500000000000001</v>
      </c>
    </row>
    <row r="104" spans="1:3" x14ac:dyDescent="0.35">
      <c r="A104" s="10" t="s">
        <v>307</v>
      </c>
      <c r="B104" s="10" t="s">
        <v>225</v>
      </c>
      <c r="C104" s="11">
        <v>0.40179999999999999</v>
      </c>
    </row>
    <row r="105" spans="1:3" x14ac:dyDescent="0.35">
      <c r="A105" s="10" t="s">
        <v>307</v>
      </c>
      <c r="B105" s="10" t="s">
        <v>200</v>
      </c>
      <c r="C105" s="11">
        <v>0.3901</v>
      </c>
    </row>
    <row r="106" spans="1:3" x14ac:dyDescent="0.35">
      <c r="A106" s="10" t="s">
        <v>307</v>
      </c>
      <c r="B106" s="10" t="s">
        <v>256</v>
      </c>
      <c r="C106" s="11">
        <v>0.3901</v>
      </c>
    </row>
    <row r="107" spans="1:3" x14ac:dyDescent="0.35">
      <c r="A107" s="10" t="s">
        <v>257</v>
      </c>
      <c r="B107" s="10" t="s">
        <v>198</v>
      </c>
      <c r="C107" s="11">
        <v>0.29160000000000003</v>
      </c>
    </row>
    <row r="108" spans="1:3" x14ac:dyDescent="0.35">
      <c r="A108" s="10" t="s">
        <v>257</v>
      </c>
      <c r="B108" s="10" t="s">
        <v>208</v>
      </c>
      <c r="C108" s="11">
        <v>0.34399999999999997</v>
      </c>
    </row>
    <row r="109" spans="1:3" x14ac:dyDescent="0.35">
      <c r="A109" s="10" t="s">
        <v>257</v>
      </c>
      <c r="B109" s="10" t="s">
        <v>206</v>
      </c>
      <c r="C109" s="11">
        <v>0.4143</v>
      </c>
    </row>
    <row r="110" spans="1:3" x14ac:dyDescent="0.35">
      <c r="A110" s="10" t="s">
        <v>308</v>
      </c>
      <c r="B110" s="10" t="s">
        <v>201</v>
      </c>
      <c r="C110" s="11">
        <v>0.14810000000000001</v>
      </c>
    </row>
    <row r="111" spans="1:3" x14ac:dyDescent="0.35">
      <c r="A111" s="10" t="s">
        <v>308</v>
      </c>
      <c r="B111" s="10" t="s">
        <v>202</v>
      </c>
      <c r="C111" s="11">
        <v>0.2324</v>
      </c>
    </row>
    <row r="112" spans="1:3" x14ac:dyDescent="0.35">
      <c r="A112" s="10" t="s">
        <v>308</v>
      </c>
      <c r="B112" s="10" t="s">
        <v>227</v>
      </c>
      <c r="C112" s="11">
        <v>0.30070000000000002</v>
      </c>
    </row>
    <row r="113" spans="1:3" x14ac:dyDescent="0.35">
      <c r="A113" s="10" t="s">
        <v>308</v>
      </c>
      <c r="B113" s="10" t="s">
        <v>241</v>
      </c>
      <c r="C113" s="11">
        <v>0.41449999999999998</v>
      </c>
    </row>
    <row r="114" spans="1:3" x14ac:dyDescent="0.35">
      <c r="A114" s="10" t="s">
        <v>308</v>
      </c>
      <c r="B114" s="10" t="s">
        <v>236</v>
      </c>
      <c r="C114" s="11">
        <v>0.41449999999999998</v>
      </c>
    </row>
    <row r="115" spans="1:3" x14ac:dyDescent="0.35">
      <c r="A115" s="10" t="s">
        <v>309</v>
      </c>
      <c r="B115" s="10" t="s">
        <v>201</v>
      </c>
      <c r="C115" s="11">
        <v>4.9399999999999999E-2</v>
      </c>
    </row>
    <row r="116" spans="1:3" x14ac:dyDescent="0.35">
      <c r="A116" s="10" t="s">
        <v>309</v>
      </c>
      <c r="B116" s="10" t="s">
        <v>203</v>
      </c>
      <c r="C116" s="11">
        <v>0.1318</v>
      </c>
    </row>
    <row r="117" spans="1:3" x14ac:dyDescent="0.35">
      <c r="A117" s="10" t="s">
        <v>309</v>
      </c>
      <c r="B117" s="10" t="s">
        <v>196</v>
      </c>
      <c r="C117" s="11">
        <v>0.26469999999999999</v>
      </c>
    </row>
    <row r="118" spans="1:3" x14ac:dyDescent="0.35">
      <c r="A118" s="10" t="s">
        <v>309</v>
      </c>
      <c r="B118" s="10" t="s">
        <v>236</v>
      </c>
      <c r="C118" s="11">
        <v>0.38629999999999998</v>
      </c>
    </row>
    <row r="119" spans="1:3" x14ac:dyDescent="0.35">
      <c r="A119" s="10" t="s">
        <v>310</v>
      </c>
      <c r="B119" s="10" t="s">
        <v>198</v>
      </c>
      <c r="C119" s="11">
        <v>6.6900000000000001E-2</v>
      </c>
    </row>
    <row r="120" spans="1:3" x14ac:dyDescent="0.35">
      <c r="A120" s="10" t="s">
        <v>310</v>
      </c>
      <c r="B120" s="10" t="s">
        <v>208</v>
      </c>
      <c r="C120" s="11">
        <v>0.1338</v>
      </c>
    </row>
    <row r="121" spans="1:3" x14ac:dyDescent="0.35">
      <c r="A121" s="10" t="s">
        <v>258</v>
      </c>
      <c r="B121" s="10" t="s">
        <v>259</v>
      </c>
      <c r="C121" s="11">
        <v>7.0800000000000002E-2</v>
      </c>
    </row>
    <row r="122" spans="1:3" x14ac:dyDescent="0.35">
      <c r="A122" s="10" t="s">
        <v>258</v>
      </c>
      <c r="B122" s="10" t="s">
        <v>194</v>
      </c>
      <c r="C122" s="11">
        <v>8.1699999999999995E-2</v>
      </c>
    </row>
    <row r="123" spans="1:3" x14ac:dyDescent="0.35">
      <c r="A123" s="10" t="s">
        <v>258</v>
      </c>
      <c r="B123" s="10" t="s">
        <v>197</v>
      </c>
      <c r="C123" s="11">
        <v>8.1699999999999995E-2</v>
      </c>
    </row>
    <row r="124" spans="1:3" x14ac:dyDescent="0.35">
      <c r="A124" s="10" t="s">
        <v>258</v>
      </c>
      <c r="B124" s="10" t="s">
        <v>198</v>
      </c>
      <c r="C124" s="11">
        <v>0.10340000000000001</v>
      </c>
    </row>
    <row r="125" spans="1:3" x14ac:dyDescent="0.35">
      <c r="A125" s="10" t="s">
        <v>260</v>
      </c>
      <c r="B125" s="10" t="s">
        <v>241</v>
      </c>
      <c r="C125" s="11">
        <v>0.1197</v>
      </c>
    </row>
    <row r="126" spans="1:3" x14ac:dyDescent="0.35">
      <c r="A126" s="10" t="s">
        <v>260</v>
      </c>
      <c r="B126" s="10" t="s">
        <v>236</v>
      </c>
      <c r="C126" s="11">
        <v>0.2253</v>
      </c>
    </row>
    <row r="127" spans="1:3" x14ac:dyDescent="0.35">
      <c r="A127" s="10" t="s">
        <v>311</v>
      </c>
      <c r="B127" s="10" t="s">
        <v>261</v>
      </c>
      <c r="C127" s="11">
        <v>1.6763999999999999</v>
      </c>
    </row>
    <row r="128" spans="1:3" x14ac:dyDescent="0.35">
      <c r="A128" s="10" t="s">
        <v>312</v>
      </c>
      <c r="B128" s="10" t="s">
        <v>255</v>
      </c>
      <c r="C128" s="11">
        <v>8.7800000000000003E-2</v>
      </c>
    </row>
    <row r="129" spans="1:3" x14ac:dyDescent="0.35">
      <c r="A129" s="10" t="s">
        <v>312</v>
      </c>
      <c r="B129" s="10" t="s">
        <v>225</v>
      </c>
      <c r="C129" s="11">
        <v>0.14699999999999999</v>
      </c>
    </row>
    <row r="130" spans="1:3" x14ac:dyDescent="0.35">
      <c r="A130" s="10" t="s">
        <v>312</v>
      </c>
      <c r="B130" s="10" t="s">
        <v>200</v>
      </c>
      <c r="C130" s="11">
        <v>0.2031</v>
      </c>
    </row>
    <row r="131" spans="1:3" x14ac:dyDescent="0.35">
      <c r="A131" s="10" t="s">
        <v>312</v>
      </c>
      <c r="B131" s="10" t="s">
        <v>226</v>
      </c>
      <c r="C131" s="11">
        <v>0.40620000000000001</v>
      </c>
    </row>
    <row r="132" spans="1:3" x14ac:dyDescent="0.35">
      <c r="A132" s="10" t="s">
        <v>312</v>
      </c>
      <c r="B132" s="10" t="s">
        <v>262</v>
      </c>
      <c r="C132" s="11">
        <v>0.60829999999999995</v>
      </c>
    </row>
    <row r="133" spans="1:3" x14ac:dyDescent="0.35">
      <c r="A133" s="10" t="s">
        <v>312</v>
      </c>
      <c r="B133" s="10" t="s">
        <v>249</v>
      </c>
      <c r="C133" s="11">
        <v>0.81110000000000004</v>
      </c>
    </row>
    <row r="134" spans="1:3" x14ac:dyDescent="0.35">
      <c r="A134" s="10" t="s">
        <v>263</v>
      </c>
      <c r="B134" s="10" t="s">
        <v>197</v>
      </c>
      <c r="C134" s="11">
        <v>0.12839999999999999</v>
      </c>
    </row>
    <row r="135" spans="1:3" x14ac:dyDescent="0.35">
      <c r="A135" s="10" t="s">
        <v>263</v>
      </c>
      <c r="B135" s="10" t="s">
        <v>198</v>
      </c>
      <c r="C135" s="11">
        <v>0.13539999999999999</v>
      </c>
    </row>
    <row r="136" spans="1:3" x14ac:dyDescent="0.35">
      <c r="A136" s="10" t="s">
        <v>263</v>
      </c>
      <c r="B136" s="10" t="s">
        <v>208</v>
      </c>
      <c r="C136" s="11">
        <v>0.16919999999999999</v>
      </c>
    </row>
    <row r="137" spans="1:3" x14ac:dyDescent="0.35">
      <c r="A137" s="10" t="s">
        <v>263</v>
      </c>
      <c r="B137" s="10" t="s">
        <v>206</v>
      </c>
      <c r="C137" s="11">
        <v>0.19900000000000001</v>
      </c>
    </row>
    <row r="138" spans="1:3" x14ac:dyDescent="0.35">
      <c r="A138" s="10" t="s">
        <v>264</v>
      </c>
      <c r="B138" s="10" t="s">
        <v>201</v>
      </c>
      <c r="C138" s="11">
        <v>0.15160000000000001</v>
      </c>
    </row>
    <row r="139" spans="1:3" x14ac:dyDescent="0.35">
      <c r="A139" s="10" t="s">
        <v>264</v>
      </c>
      <c r="B139" s="10" t="s">
        <v>202</v>
      </c>
      <c r="C139" s="11">
        <v>0.30320000000000003</v>
      </c>
    </row>
    <row r="140" spans="1:3" x14ac:dyDescent="0.35">
      <c r="A140" s="10" t="s">
        <v>264</v>
      </c>
      <c r="B140" s="10" t="s">
        <v>203</v>
      </c>
      <c r="C140" s="11">
        <v>0.33029999999999998</v>
      </c>
    </row>
    <row r="141" spans="1:3" x14ac:dyDescent="0.35">
      <c r="A141" s="10" t="s">
        <v>265</v>
      </c>
      <c r="B141" s="10" t="s">
        <v>197</v>
      </c>
      <c r="C141" s="11">
        <v>0.1023</v>
      </c>
    </row>
    <row r="142" spans="1:3" x14ac:dyDescent="0.35">
      <c r="A142" s="10" t="s">
        <v>265</v>
      </c>
      <c r="B142" s="10" t="s">
        <v>198</v>
      </c>
      <c r="C142" s="11">
        <v>0.20230000000000001</v>
      </c>
    </row>
    <row r="143" spans="1:3" x14ac:dyDescent="0.35">
      <c r="A143" s="10" t="s">
        <v>265</v>
      </c>
      <c r="B143" s="10" t="s">
        <v>208</v>
      </c>
      <c r="C143" s="11">
        <v>0.25009999999999999</v>
      </c>
    </row>
    <row r="144" spans="1:3" x14ac:dyDescent="0.35">
      <c r="A144" s="10" t="s">
        <v>265</v>
      </c>
      <c r="B144" s="10" t="s">
        <v>206</v>
      </c>
      <c r="C144" s="11">
        <v>0.25009999999999999</v>
      </c>
    </row>
    <row r="145" spans="1:3" x14ac:dyDescent="0.35">
      <c r="A145" s="10" t="s">
        <v>265</v>
      </c>
      <c r="B145" s="10" t="s">
        <v>209</v>
      </c>
      <c r="C145" s="11">
        <v>0.25009999999999999</v>
      </c>
    </row>
    <row r="146" spans="1:3" x14ac:dyDescent="0.35">
      <c r="A146" s="10" t="s">
        <v>313</v>
      </c>
      <c r="B146" s="10" t="s">
        <v>197</v>
      </c>
      <c r="C146" s="11">
        <v>0.30409999999999998</v>
      </c>
    </row>
    <row r="147" spans="1:3" x14ac:dyDescent="0.35">
      <c r="A147" s="10" t="s">
        <v>313</v>
      </c>
      <c r="B147" s="10" t="s">
        <v>198</v>
      </c>
      <c r="C147" s="11">
        <v>0.30409999999999998</v>
      </c>
    </row>
    <row r="148" spans="1:3" x14ac:dyDescent="0.35">
      <c r="A148" s="10" t="s">
        <v>266</v>
      </c>
      <c r="B148" s="10" t="s">
        <v>202</v>
      </c>
      <c r="C148" s="11">
        <v>2.7732000000000001</v>
      </c>
    </row>
    <row r="149" spans="1:3" x14ac:dyDescent="0.35">
      <c r="A149" s="10" t="s">
        <v>266</v>
      </c>
      <c r="B149" s="10" t="s">
        <v>203</v>
      </c>
      <c r="C149" s="11">
        <v>3.0548999999999999</v>
      </c>
    </row>
    <row r="150" spans="1:3" x14ac:dyDescent="0.35">
      <c r="A150" s="10" t="s">
        <v>267</v>
      </c>
      <c r="B150" s="10" t="s">
        <v>206</v>
      </c>
      <c r="C150" s="11">
        <v>0.21609999999999999</v>
      </c>
    </row>
    <row r="151" spans="1:3" x14ac:dyDescent="0.35">
      <c r="A151" s="10" t="s">
        <v>267</v>
      </c>
      <c r="B151" s="10" t="s">
        <v>209</v>
      </c>
      <c r="C151" s="11">
        <v>0.21609999999999999</v>
      </c>
    </row>
    <row r="152" spans="1:3" x14ac:dyDescent="0.35">
      <c r="A152" s="10" t="s">
        <v>268</v>
      </c>
      <c r="B152" s="10" t="s">
        <v>269</v>
      </c>
      <c r="C152" s="11">
        <v>0.20979999999999999</v>
      </c>
    </row>
    <row r="153" spans="1:3" x14ac:dyDescent="0.35">
      <c r="A153" s="10" t="s">
        <v>268</v>
      </c>
      <c r="B153" s="10" t="s">
        <v>270</v>
      </c>
      <c r="C153" s="11">
        <v>0.20979999999999999</v>
      </c>
    </row>
    <row r="154" spans="1:3" x14ac:dyDescent="0.35">
      <c r="A154" s="10" t="s">
        <v>271</v>
      </c>
      <c r="B154" s="10" t="s">
        <v>211</v>
      </c>
      <c r="C154" s="11">
        <v>0.77139999999999997</v>
      </c>
    </row>
    <row r="155" spans="1:3" x14ac:dyDescent="0.35">
      <c r="A155" s="10" t="s">
        <v>272</v>
      </c>
      <c r="B155" s="10" t="s">
        <v>201</v>
      </c>
      <c r="C155" s="11">
        <v>0.24329999999999999</v>
      </c>
    </row>
    <row r="156" spans="1:3" x14ac:dyDescent="0.35">
      <c r="A156" s="10" t="s">
        <v>272</v>
      </c>
      <c r="B156" s="10" t="s">
        <v>203</v>
      </c>
      <c r="C156" s="11">
        <v>0.45829999999999999</v>
      </c>
    </row>
    <row r="157" spans="1:3" x14ac:dyDescent="0.35">
      <c r="A157" s="10" t="s">
        <v>272</v>
      </c>
      <c r="B157" s="10" t="s">
        <v>196</v>
      </c>
      <c r="C157" s="11">
        <v>0.67479999999999996</v>
      </c>
    </row>
    <row r="158" spans="1:3" x14ac:dyDescent="0.35">
      <c r="A158" s="10" t="s">
        <v>273</v>
      </c>
      <c r="B158" s="10" t="s">
        <v>221</v>
      </c>
      <c r="C158" s="11">
        <v>0.61980000000000002</v>
      </c>
    </row>
    <row r="159" spans="1:3" x14ac:dyDescent="0.35">
      <c r="A159" s="10" t="s">
        <v>274</v>
      </c>
      <c r="B159" s="10" t="s">
        <v>206</v>
      </c>
      <c r="C159" s="11">
        <v>0.22109999999999999</v>
      </c>
    </row>
    <row r="160" spans="1:3" x14ac:dyDescent="0.35">
      <c r="A160" s="10" t="s">
        <v>274</v>
      </c>
      <c r="B160" s="10" t="s">
        <v>209</v>
      </c>
      <c r="C160" s="11">
        <v>0.21590000000000001</v>
      </c>
    </row>
    <row r="161" spans="1:3" x14ac:dyDescent="0.35">
      <c r="A161" s="10" t="s">
        <v>274</v>
      </c>
      <c r="B161" s="10" t="s">
        <v>275</v>
      </c>
      <c r="C161" s="11">
        <v>0.21590000000000001</v>
      </c>
    </row>
    <row r="162" spans="1:3" x14ac:dyDescent="0.35">
      <c r="A162" s="10" t="s">
        <v>274</v>
      </c>
      <c r="B162" s="10" t="s">
        <v>276</v>
      </c>
      <c r="C162" s="11">
        <v>0.20979999999999999</v>
      </c>
    </row>
    <row r="163" spans="1:3" x14ac:dyDescent="0.35">
      <c r="A163" s="10" t="s">
        <v>277</v>
      </c>
      <c r="B163" s="10" t="s">
        <v>269</v>
      </c>
      <c r="C163" s="11">
        <v>0.2213</v>
      </c>
    </row>
    <row r="164" spans="1:3" x14ac:dyDescent="0.35">
      <c r="A164" s="10" t="s">
        <v>277</v>
      </c>
      <c r="B164" s="10" t="s">
        <v>278</v>
      </c>
      <c r="C164" s="11">
        <v>0.224</v>
      </c>
    </row>
    <row r="165" spans="1:3" x14ac:dyDescent="0.35">
      <c r="A165" s="10" t="s">
        <v>277</v>
      </c>
      <c r="B165" s="10" t="s">
        <v>279</v>
      </c>
      <c r="C165" s="11">
        <v>0.2238</v>
      </c>
    </row>
    <row r="166" spans="1:3" x14ac:dyDescent="0.35">
      <c r="A166" s="10" t="s">
        <v>277</v>
      </c>
      <c r="B166" s="10" t="s">
        <v>280</v>
      </c>
      <c r="C166" s="11">
        <v>0.2235</v>
      </c>
    </row>
    <row r="167" spans="1:3" x14ac:dyDescent="0.35">
      <c r="A167" s="10" t="s">
        <v>277</v>
      </c>
      <c r="B167" s="10" t="s">
        <v>281</v>
      </c>
      <c r="C167" s="11">
        <v>0.22309999999999999</v>
      </c>
    </row>
    <row r="168" spans="1:3" x14ac:dyDescent="0.35">
      <c r="A168" s="10" t="s">
        <v>282</v>
      </c>
      <c r="B168" s="10" t="s">
        <v>283</v>
      </c>
      <c r="C168" s="11">
        <v>9.1300000000000006E-2</v>
      </c>
    </row>
    <row r="169" spans="1:3" x14ac:dyDescent="0.35">
      <c r="A169" s="10" t="s">
        <v>282</v>
      </c>
      <c r="B169" s="10" t="s">
        <v>227</v>
      </c>
      <c r="C169" s="11">
        <v>0.1825</v>
      </c>
    </row>
    <row r="170" spans="1:3" x14ac:dyDescent="0.35">
      <c r="A170" s="10" t="s">
        <v>282</v>
      </c>
      <c r="B170" s="10" t="s">
        <v>241</v>
      </c>
      <c r="C170" s="11">
        <v>0.19270000000000001</v>
      </c>
    </row>
    <row r="171" spans="1:3" x14ac:dyDescent="0.35">
      <c r="A171" s="10" t="s">
        <v>284</v>
      </c>
      <c r="B171" s="10" t="s">
        <v>197</v>
      </c>
      <c r="C171" s="11">
        <v>9.9000000000000005E-2</v>
      </c>
    </row>
    <row r="172" spans="1:3" x14ac:dyDescent="0.35">
      <c r="A172" s="10" t="s">
        <v>284</v>
      </c>
      <c r="B172" s="10" t="s">
        <v>251</v>
      </c>
      <c r="C172" s="11">
        <v>0.125</v>
      </c>
    </row>
  </sheetData>
  <autoFilter ref="A2:C2"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77842e56-890d-4af9-9edf-07c8126095ba" xsi:nil="true"/>
    <lcf76f155ced4ddcb4097134ff3c332f xmlns="77e5b199-f862-4908-94fd-48e3772800c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4FA3D7578C8A44F8E09ED5FE51B6A4D" ma:contentTypeVersion="15" ma:contentTypeDescription="Create a new document." ma:contentTypeScope="" ma:versionID="c26815a92f1dc936187547047ce90143">
  <xsd:schema xmlns:xsd="http://www.w3.org/2001/XMLSchema" xmlns:xs="http://www.w3.org/2001/XMLSchema" xmlns:p="http://schemas.microsoft.com/office/2006/metadata/properties" xmlns:ns2="77842e56-890d-4af9-9edf-07c8126095ba" xmlns:ns3="77e5b199-f862-4908-94fd-48e3772800c9" targetNamespace="http://schemas.microsoft.com/office/2006/metadata/properties" ma:root="true" ma:fieldsID="005acf16a3a52038c661615f5ebb8cb0" ns2:_="" ns3:_="">
    <xsd:import namespace="77842e56-890d-4af9-9edf-07c8126095ba"/>
    <xsd:import namespace="77e5b199-f862-4908-94fd-48e3772800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42e56-890d-4af9-9edf-07c8126095b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1877fd3-d5a9-45f4-8700-f8c92474f557}" ma:internalName="TaxCatchAll" ma:showField="CatchAllData" ma:web="77842e56-890d-4af9-9edf-07c8126095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e5b199-f862-4908-94fd-48e3772800c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c33f0d6-70be-480e-8e48-a8ef28cac6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77499-4B5F-4FF4-ADC3-FF0EB59DF537}">
  <ds:schemaRefs>
    <ds:schemaRef ds:uri="http://schemas.microsoft.com/office/2006/metadata/properties"/>
    <ds:schemaRef ds:uri="77842e56-890d-4af9-9edf-07c8126095ba"/>
    <ds:schemaRef ds:uri="77e5b199-f862-4908-94fd-48e3772800c9"/>
    <ds:schemaRef ds:uri="http://schemas.microsoft.com/office/infopath/2007/PartnerControls"/>
  </ds:schemaRefs>
</ds:datastoreItem>
</file>

<file path=customXml/itemProps2.xml><?xml version="1.0" encoding="utf-8"?>
<ds:datastoreItem xmlns:ds="http://schemas.openxmlformats.org/officeDocument/2006/customXml" ds:itemID="{69658080-C317-4BC0-AB3C-0DDE910BC4A0}">
  <ds:schemaRefs>
    <ds:schemaRef ds:uri="http://schemas.microsoft.com/PowerBIAddIn"/>
  </ds:schemaRefs>
</ds:datastoreItem>
</file>

<file path=customXml/itemProps3.xml><?xml version="1.0" encoding="utf-8"?>
<ds:datastoreItem xmlns:ds="http://schemas.openxmlformats.org/officeDocument/2006/customXml" ds:itemID="{21855332-B440-40A7-8E13-6E963238A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42e56-890d-4af9-9edf-07c8126095ba"/>
    <ds:schemaRef ds:uri="77e5b199-f862-4908-94fd-48e3772800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E778AF0-1018-4515-9DB5-425B09A1F7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21</vt:i4>
      </vt:variant>
    </vt:vector>
  </HeadingPairs>
  <TitlesOfParts>
    <vt:vector size="24" baseType="lpstr">
      <vt:lpstr>Sortie du marché</vt:lpstr>
      <vt:lpstr>Listes</vt:lpstr>
      <vt:lpstr>Molécules pancanadiennes</vt:lpstr>
      <vt:lpstr>BRP</vt:lpstr>
      <vt:lpstr>Competitors</vt:lpstr>
      <vt:lpstr>Cross_Lic</vt:lpstr>
      <vt:lpstr>Declaration</vt:lpstr>
      <vt:lpstr>hc_dbase</vt:lpstr>
      <vt:lpstr>LIST_CONF</vt:lpstr>
      <vt:lpstr>LIST_PT</vt:lpstr>
      <vt:lpstr>MFR_STOCK</vt:lpstr>
      <vt:lpstr>No</vt:lpstr>
      <vt:lpstr>Not_assess</vt:lpstr>
      <vt:lpstr>pancan_mol</vt:lpstr>
      <vt:lpstr>pancan_mols</vt:lpstr>
      <vt:lpstr>pancan_prices</vt:lpstr>
      <vt:lpstr>pancan_str</vt:lpstr>
      <vt:lpstr>pcpa_mex1</vt:lpstr>
      <vt:lpstr>pcpa_mex2</vt:lpstr>
      <vt:lpstr>Percent_of_Brand</vt:lpstr>
      <vt:lpstr>'Sortie du marché'!Print_Area</vt:lpstr>
      <vt:lpstr>Product_Type</vt:lpstr>
      <vt:lpstr>Province_Select</vt:lpstr>
      <vt:lpstr>Tiers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TPF Forms</dc:title>
  <dc:subject/>
  <dc:creator/>
  <cp:keywords/>
  <dc:description/>
  <cp:lastModifiedBy/>
  <cp:revision/>
  <dcterms:created xsi:type="dcterms:W3CDTF">2006-09-16T00:00:00Z</dcterms:created>
  <dcterms:modified xsi:type="dcterms:W3CDTF">2025-02-14T15:58:57Z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0x01010074FA3D7578C8A44F8E09ED5FE51B6A4D</vt:lpwstr>
  </property>
  <property fmtid="{D5CDD505-2E9C-101B-9397-08002B2CF9AE}" pid="3" name="MSIP_Label_034a106e-6316-442c-ad35-738afd673d2b_Enabled">
    <vt:lpwstr>true</vt:lpwstr>
  </property>
  <property fmtid="{D5CDD505-2E9C-101B-9397-08002B2CF9AE}" pid="4" name="MSIP_Label_034a106e-6316-442c-ad35-738afd673d2b_SetDate">
    <vt:lpwstr>2022-02-07T17:20:29Z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9e344492-47f0-484c-bc01-e96e2d78c233</vt:lpwstr>
  </property>
  <property fmtid="{D5CDD505-2E9C-101B-9397-08002B2CF9AE}" pid="9" name="MSIP_Label_034a106e-6316-442c-ad35-738afd673d2b_ContentBits">
    <vt:lpwstr>0</vt:lpwstr>
  </property>
  <property fmtid="{D5CDD505-2E9C-101B-9397-08002B2CF9AE}" pid="10" name="MSIP_Label_defa4170-0d19-0005-0004-bc88714345d2_Enabled">
    <vt:lpwstr>true</vt:lpwstr>
  </property>
  <property fmtid="{D5CDD505-2E9C-101B-9397-08002B2CF9AE}" pid="11" name="MSIP_Label_defa4170-0d19-0005-0004-bc88714345d2_SetDate">
    <vt:lpwstr>2023-09-20T17:05:07Z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61a1a40e-4ecc-40f6-82d1-884c12e76484</vt:lpwstr>
  </property>
  <property fmtid="{D5CDD505-2E9C-101B-9397-08002B2CF9AE}" pid="15" name="MSIP_Label_defa4170-0d19-0005-0004-bc88714345d2_ActionId">
    <vt:lpwstr>a129e238-e208-4723-b58a-51d1bc16102a</vt:lpwstr>
  </property>
  <property fmtid="{D5CDD505-2E9C-101B-9397-08002B2CF9AE}" pid="16" name="MSIP_Label_defa4170-0d19-0005-0004-bc88714345d2_ContentBits">
    <vt:lpwstr>0</vt:lpwstr>
  </property>
  <property fmtid="{D5CDD505-2E9C-101B-9397-08002B2CF9AE}" pid="17" name="MediaServiceImageTags">
    <vt:lpwstr/>
  </property>
</Properties>
</file>